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ernandez.abner\Desktop\Tesoreria 2026\Acceso a la informacion\6. Junio 2026\10.29 Caja Chica\"/>
    </mc:Choice>
  </mc:AlternateContent>
  <bookViews>
    <workbookView xWindow="0" yWindow="0" windowWidth="28800" windowHeight="12180"/>
  </bookViews>
  <sheets>
    <sheet name="LIQUIDACION 15, 16, 17" sheetId="1" r:id="rId1"/>
  </sheets>
  <externalReferences>
    <externalReference r:id="rId2"/>
  </externalReferences>
  <definedNames>
    <definedName name="_xlnm._FilterDatabase" localSheetId="0" hidden="1">'LIQUIDACION 15, 16, 17'!$A$9:$N$9</definedName>
    <definedName name="_xlnm.Print_Area" localSheetId="0">'LIQUIDACION 15, 16, 17'!$A$1:$M$32</definedName>
    <definedName name="Proveedor">[1]PROVEEDORES!$B$2:$C$97</definedName>
    <definedName name="_xlnm.Print_Titles" localSheetId="0">'LIQUIDACION 15, 16, 17'!$1:$9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76" i="1" l="1"/>
  <c r="M71" i="1"/>
  <c r="G78" i="1" s="1"/>
  <c r="G80" i="1" l="1"/>
  <c r="M45" i="1"/>
  <c r="G53" i="1"/>
  <c r="G30" i="1"/>
  <c r="M22" i="1"/>
</calcChain>
</file>

<file path=xl/sharedStrings.xml><?xml version="1.0" encoding="utf-8"?>
<sst xmlns="http://schemas.openxmlformats.org/spreadsheetml/2006/main" count="274" uniqueCount="144">
  <si>
    <t>FECHA</t>
  </si>
  <si>
    <t>LIQUIDACIÓN CAJA CHICA  No. 15</t>
  </si>
  <si>
    <t>No.</t>
  </si>
  <si>
    <t xml:space="preserve">NIT </t>
  </si>
  <si>
    <t xml:space="preserve">CODIGO DE INSUMO </t>
  </si>
  <si>
    <t xml:space="preserve">CODIGO DE PRESENTACIÓN </t>
  </si>
  <si>
    <t>DIRECCIÓN</t>
  </si>
  <si>
    <t xml:space="preserve">FACTURA  </t>
  </si>
  <si>
    <t>SERIE</t>
  </si>
  <si>
    <t>PROVEEDOR</t>
  </si>
  <si>
    <t>CANTIDAD</t>
  </si>
  <si>
    <t xml:space="preserve">DESCRIPCIÓN </t>
  </si>
  <si>
    <t>RENGLÓN</t>
  </si>
  <si>
    <t>TOTAL</t>
  </si>
  <si>
    <t>SSG</t>
  </si>
  <si>
    <t>179454107</t>
  </si>
  <si>
    <t>10E81451</t>
  </si>
  <si>
    <t>15/05/2026</t>
  </si>
  <si>
    <t xml:space="preserve">SERBANDO JACINTO, BÁMACA RAMÍREZ </t>
  </si>
  <si>
    <t xml:space="preserve">COMPRA DE GAS AIRE ACONDICIONADO (1KG-1000 GRAMOS), PARA VEHÍCULO TIPO CAMIONETA, MARCA HYUNDAI, LÍNEA TUCSON, COLOR NEGRO, PLACA DE CIRCULACIÓN P-482GZC, MODELO 2015 EN USO PROPIO DE ESTA SECRETARÍA </t>
  </si>
  <si>
    <t xml:space="preserve">Baja Cuantía </t>
  </si>
  <si>
    <t>N/A</t>
  </si>
  <si>
    <t>DCRB</t>
  </si>
  <si>
    <t>2985313748</t>
  </si>
  <si>
    <t>6C1F029E</t>
  </si>
  <si>
    <t>18/05/2026</t>
  </si>
  <si>
    <t xml:space="preserve">DELIVERY EXPRESS, SOCIEDAD ANONIMA </t>
  </si>
  <si>
    <t xml:space="preserve">SERVICIO DE ENVÍO DE DOCUMENTOS AL MUNICIPIO DE JACALTENANGO, DEPARTAMENTO DE HUEHUETENANGO, PARA PROGRAMACIÓN DE RECEPCIÓN A COPERATIVA DE AHORRO Y CRÉDITO YAMAN KUT RL, ENVIADO POR LA DIRECCIÓN DE CONTROL Y REGISTRO DE BIENES </t>
  </si>
  <si>
    <t>145049744</t>
  </si>
  <si>
    <t>268FEDA3</t>
  </si>
  <si>
    <t xml:space="preserve">FABIK, SOCIEDAD ANONIMA </t>
  </si>
  <si>
    <t xml:space="preserve">SERVICIO DE PARQUEO,  PARA EL VEHÍCULO, MARCA: TOYOTA, LÍNEA: COROLLA, MODELO 2017, CON PLACAS DE CIRCULACIÓN P-461GRS, INV.#VEH/2021-034 EN USO PROVISIONAL DE SENABED, EL CUAL FUÉ UTILIZADO PARA TRASLADO DE PERSONAL A CAPACITACIÓN  </t>
  </si>
  <si>
    <t>329273062</t>
  </si>
  <si>
    <t>4CAD6142</t>
  </si>
  <si>
    <t xml:space="preserve">NOVEX, SOCIEDAD ANONIMA </t>
  </si>
  <si>
    <t xml:space="preserve">COMPRA DE INSUMOS, REMPLAZO DE INODORO DEL SANITARIO DEL DEPARTAMENTO DE PLANIFICACIÓN Y ESTADÍSTICA DEL NIVEL 7 DE LA SENABED </t>
  </si>
  <si>
    <t xml:space="preserve">COMPRA DE INSUMOS, CAMBIO DE TUBOS LED QUEMADOS EN EL DEPARTAMENTO DE PLANIFICACIÓN Y ESTADÍSTICA DEL NIVEL 7 DE LA SENABED  </t>
  </si>
  <si>
    <t>3221899008</t>
  </si>
  <si>
    <t>18E7B37F</t>
  </si>
  <si>
    <t>19/05/2026</t>
  </si>
  <si>
    <t xml:space="preserve">DETAIL BRILLIANT STAR #1, SOCIEDAD ANONIMA  </t>
  </si>
  <si>
    <t xml:space="preserve">SERVICIO DE LIMPIEZA PARA EL VEHÍCULO:  TIPO CAMIONETA, MARCA HONDA, LÍNEA CR-V, COLOR CORINTO, CON PLACAS DE CIRCULACIÓN P-535GYY, MODELO 2016, INV.#VEH/2020-058 EN USO PROVISIONAL DE LA SENABED </t>
  </si>
  <si>
    <t>4135534829</t>
  </si>
  <si>
    <t>E5DEC129</t>
  </si>
  <si>
    <t xml:space="preserve">VALORES HOTELEROS, SOCIEDAD ANONIMA </t>
  </si>
  <si>
    <t>UI</t>
  </si>
  <si>
    <t>80055</t>
  </si>
  <si>
    <t>20/05/2026</t>
  </si>
  <si>
    <t xml:space="preserve">BANCO DE GUATEMALA </t>
  </si>
  <si>
    <t xml:space="preserve">AMPARA EL GASTO DE COMISIÓN COBRADA CONFORME RESOLUCIÓN DE GERENCIA GENERAL NO.246-2024 DEL 19/12/2024, POR SERVICIO DE TRASLADO DE FONDOS POR MEDIO DE SISTEMA DE LIQUIDACIÓN BRUTA EN TIEMPO REAL -LBTR-, EN OPERACIONES DE MECANISMO DE TRANSACCIÓNES DE ENTIDADES DEPOSITANTES -MED-, SOLICITADO POR SENABED. </t>
  </si>
  <si>
    <t xml:space="preserve">Negociaciones entre Entidades del Sector Público </t>
  </si>
  <si>
    <t>637672K</t>
  </si>
  <si>
    <t>4986067</t>
  </si>
  <si>
    <t>63A</t>
  </si>
  <si>
    <t xml:space="preserve">CONTRALORÍA GENERAL DE CUENTAS </t>
  </si>
  <si>
    <t xml:space="preserve">HABILITACIÓN Y AUTORIZACIÓN DE HOJAS MÓVILES DEL LIBRO DE ACTAS DE ETREGA DE BIENES MUEBLES INCAUTADO Y/O EXTINGUIDO PARA SU ADMINISTRACIÓN, PARA SER UTILIZADO POR LA DIRECCIÓN DE CONTROL Y REGISTRO DE BIENES ANTE LA CONTRALORÍA GENERAL DE CUENTAS  </t>
  </si>
  <si>
    <t>4986068</t>
  </si>
  <si>
    <t xml:space="preserve">HABILITACIÓN Y AUTORIZACIÓN DEL LIBRO DE ACTAS DE ETREGA DE BIENES MUEBLES INCAUTADO Y/O EXTINGUIDO PARA SU ADMINISTRACIÓN, PARA SER UTILIZADO POR LA DIRECCIÓN DE CONTROL Y REGISTRO DE BIENES ANTE LA CONTRALORÍA GENERAL DE CUENTAS  </t>
  </si>
  <si>
    <t>SS</t>
  </si>
  <si>
    <t>1626096589</t>
  </si>
  <si>
    <t>C8013C17</t>
  </si>
  <si>
    <t>21/05/2026</t>
  </si>
  <si>
    <t xml:space="preserve">EVELIO, TAYUN SONTAY </t>
  </si>
  <si>
    <t>RECARGA DE CILINDRO DE GAS PROPANO DE 25 LIBRAS, PARA LAS OFICINAS CENTRALES, UBICADAS EN LA DIAGONAL 6 10-26 ZONA 10, PARA CONSUMO DE PERSONAL DE LA SECCIÓN DE SEGURIDAD DE SENABED</t>
  </si>
  <si>
    <t>DA</t>
  </si>
  <si>
    <t>3520283752</t>
  </si>
  <si>
    <t>792CCD62</t>
  </si>
  <si>
    <t xml:space="preserve">EFRAIN, ARRIAZA </t>
  </si>
  <si>
    <t xml:space="preserve">SERVICIO DE PARQUEO DE MOTOCICLETA CON PLACAS NO. M200FKM, QUE SE ENCUENTRA EN USO PROVISIONAL DE LA SENABED, SEGÚN ACTA NO.2021-014, PARA USO DE ENTREGA DE DOCUMENTOS OFICIALES EN EL  MINISTERIO DE FINANZAS PÚBLICAS </t>
  </si>
  <si>
    <t>Cuadre de Caja Chica</t>
  </si>
  <si>
    <t>1. Vales Pendientes de Liquidar</t>
  </si>
  <si>
    <t>2. Liquidaciones Pendientes de reposición</t>
  </si>
  <si>
    <t xml:space="preserve">3. Liquidacion en Proceso </t>
  </si>
  <si>
    <t>4. Disponibilidad de Efectivo</t>
  </si>
  <si>
    <t>Total</t>
  </si>
  <si>
    <t>________________</t>
  </si>
  <si>
    <t xml:space="preserve">         ______________</t>
  </si>
  <si>
    <t xml:space="preserve">         ________________________________________</t>
  </si>
  <si>
    <t xml:space="preserve">                          ________________________________________</t>
  </si>
  <si>
    <t xml:space="preserve">                                                                  ENCARGADA DE CAJA CHICA </t>
  </si>
  <si>
    <t xml:space="preserve">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</si>
  <si>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JEFE SECCIÓN DE TESORERIA </t>
  </si>
  <si>
    <t xml:space="preserve"> </t>
  </si>
  <si>
    <t>LIQUIDACIÓN CAJA CHICA  No. 16</t>
  </si>
  <si>
    <t>599635-K</t>
  </si>
  <si>
    <t>4200943483</t>
  </si>
  <si>
    <t>3E79A783</t>
  </si>
  <si>
    <t xml:space="preserve">LÍNEAS TERRESTRES GUATEMALTECAS  SOCIEDAD ANONIMA </t>
  </si>
  <si>
    <t xml:space="preserve">ENVÍO DE DOCUMENTOS POR PARTE DE LA EMPRESA PEZ VELA DEL DEPARTAMENTO DE IZABAL, A LA DIRECCIÓN DE CONTROL Y REGISTRO DE BIENES DE LA SENABED </t>
  </si>
  <si>
    <t>2072463570</t>
  </si>
  <si>
    <t>FEE0B855</t>
  </si>
  <si>
    <t>22/05/2026</t>
  </si>
  <si>
    <t xml:space="preserve">INGRID NOEMI, PARADA ALTAN DE SAAVEDRA </t>
  </si>
  <si>
    <t>COMPRA DE BANNER TIPO ARAÑA, EL CUAL SERÁ UTILIZADO PARA PROMOCIÓN DE BIENES EN LA UNIDAD DE CONTRATISTAS DE LA SENABED</t>
  </si>
  <si>
    <t>DIE</t>
  </si>
  <si>
    <t>313345677</t>
  </si>
  <si>
    <t>7E89BF1C</t>
  </si>
  <si>
    <t xml:space="preserve">INTELAF, SOCIEDAD ANONIMA </t>
  </si>
  <si>
    <t xml:space="preserve">ADQUISICIÓN DE 3 COMBOS INALÁMBRICO MARCA LOGITECH MODELO  MK250, INCLUYE  TECLADO EN ESPAÑOL Y MOUSE CONEXIÓN BLUETHOOTH, COLOR NEGRO </t>
  </si>
  <si>
    <t xml:space="preserve">                                                                       ENCARGADA DE CAJA CHICA </t>
  </si>
  <si>
    <t xml:space="preserve">AMPARA EL SERVICIO DE PARQUEO DE MOTOCICLETA CON PLACA No. M200FKM QUE SE ENCUENTRA EN USO PROVISIONAL DE LA SENABED, SEGÚN ACTA No. 2021-014 PARA USO DE ENTREGA DE DOCUMENTOS OFICIALES EN EL ORGANISMO JUDICIAL. </t>
  </si>
  <si>
    <t>EFRAIN, ARRIAZA</t>
  </si>
  <si>
    <t>01/06/2026</t>
  </si>
  <si>
    <t>D93522A4</t>
  </si>
  <si>
    <t>727928293</t>
  </si>
  <si>
    <t xml:space="preserve">ADQUISICIÓN SELLO, DIAMETRO 3 CENTIMETROS; FORMA REDONDA MATERIAL: PLASTICO; TIPO AUTOMÁTICO. PARA EL USO DE UNIDAD DE CONTROL INTERNO, A CARGO DE ZAYRA AÍDA VELÁSQUEZ GONZÁLEZ. </t>
  </si>
  <si>
    <t xml:space="preserve">CANELLA, SOCIEDAD ANONIMA </t>
  </si>
  <si>
    <t>25/05/2026</t>
  </si>
  <si>
    <t>FE6D2CC7</t>
  </si>
  <si>
    <t>3015921474</t>
  </si>
  <si>
    <t>UCI</t>
  </si>
  <si>
    <t xml:space="preserve">RECARGA DE UN CILINDRO DE GAS DE 25 LIBRAS, PARA SER UTILIZADO POR EL PERSONAL DE SEGURIDAD QUIENES SE ENCUENTRAN DE TURNO EN 8a. AVENIDA 5-90 ZONA 2, SAN JOSÉ VILLA NUEVA. </t>
  </si>
  <si>
    <t xml:space="preserve">ELADIO ANTONIO, RECOPALCHI JIMENEZ </t>
  </si>
  <si>
    <t>27/05/2026</t>
  </si>
  <si>
    <t>AD13A7CC</t>
  </si>
  <si>
    <t>2397654665</t>
  </si>
  <si>
    <t>775163K</t>
  </si>
  <si>
    <t xml:space="preserve">GARRAFONES DE AGUA PURIFICADA NECESARIOS PARA EL CONSUMO DEL PERSONAL DE LA SECCIÓN DE SEGURIDAD DE TURNO EN ALDEA EL GARITÓN, TAXISCO, SANTA ROSA. </t>
  </si>
  <si>
    <t>GUILLERMO ABDIEL, AJANEL BOCEL</t>
  </si>
  <si>
    <t>26/05/2026</t>
  </si>
  <si>
    <t>C92C1F53</t>
  </si>
  <si>
    <t>1428504979</t>
  </si>
  <si>
    <t xml:space="preserve">SERVICIO DE IMPRESIÓN DE 200 VOLANTES MEDIA CARTA EN PAPEL COUCHE, 80 GRAMOS A FULL COLOR, LOS CUALES SERÁN UTILIZADOS POR LA DIRECCIÓN DE ADMINISTRACIÓN DE BIENES -DAB-. </t>
  </si>
  <si>
    <t>INGRID NOEMI, PARADA ALTAN DE SAAVEDRA</t>
  </si>
  <si>
    <t>28/05/2026</t>
  </si>
  <si>
    <t>29708CB9</t>
  </si>
  <si>
    <t>1805208379</t>
  </si>
  <si>
    <t>DAB</t>
  </si>
  <si>
    <t xml:space="preserve">USO DE SERVICIO DE PARQUEO POR MOTIVO DE VISITA TÉCNICA A LAS OFICINAS 1001, 1002 Y IVN14-D1404, TORRE IV, DEL 1002 EDIFICIO EMPRESARIAL ZONA PRADERA, BOULEVARD LOS PRÓCERES 24-69 ZONA 10 SEGÚN NOMBRAMIENTO DE COMISIÓN/263-2026/DAB/CPCMG-jvmb DE FECHA 25 DE MAYO DE 2026, EN EL CUAL SE USÓ EL VEHÍCULO TOYOTA TIPO COROLLA CON PLACAS P461GRS EL CUAL SE ENCUENTRA EN USO PROVISIONAL DE SENABED. </t>
  </si>
  <si>
    <t xml:space="preserve">INMOBILIARIA MARMOL, SOCIEDAD ANONIMA </t>
  </si>
  <si>
    <t>64CE4FB7</t>
  </si>
  <si>
    <t>1709132538</t>
  </si>
  <si>
    <t xml:space="preserve">DAB </t>
  </si>
  <si>
    <t>9AC40240</t>
  </si>
  <si>
    <t>3404874229</t>
  </si>
  <si>
    <t xml:space="preserve">INV SEN/DCR/2017-015. SERVICIO DE ABASTECIMIENTO DE AGUA POTABLE POR MEDIO DE CISTERNA, PARA SER UTILIZADO EN EL BIEN INMUEBLE UBICADO EN BODEGA EUCALIPTOS KM 6.5 CARRETERA EL SALVADOR ZONA 4 DE SANTA CATARINA PINULA, GUATEMALA. </t>
  </si>
  <si>
    <t>COMERCIALIZADORA B B T S A</t>
  </si>
  <si>
    <t>8ACD8956</t>
  </si>
  <si>
    <t>471221987</t>
  </si>
  <si>
    <t>LIQUIDACIÓN CAJA CHICA  No. 17</t>
  </si>
  <si>
    <t xml:space="preserve">                                                                            JEFE SECCIÓN DE TESORERIA </t>
  </si>
  <si>
    <t>OBSERVACIÓN: Los gastos de Caja Chica del númeral 01 al 07 fueron realizados en el mes de mayo y el númeral 08 fue realizado en el mes de junio, los cuales fueron registrados en SICOIN en el mes de junio 2026.</t>
  </si>
  <si>
    <t>OBSERVACIÓN: Los gastos de Caja Chica del númeral 01 al 12 fueron realizados en el mes de mayo, los cuales fueron registrados en SICOIN en el mes de junio 2026.</t>
  </si>
  <si>
    <t>OBSERVACIÓN: Los gastos de Caja Chica del númeral 01 al 03 fueron realizados en el mes de mayo, los cuales fueron registrados en SICOIN en el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</si>
</sst>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Q&quot;* #,##0.00_-;\-&quot;Q&quot;* #,##0.00_-;_-&quot;Q&quot;* &quot;-&quot;??_-;_-@_-"/>
    <numFmt numFmtId="164" formatCode="dd/mm/yyyy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 Narrow"/>
      <family val="2"/>
    </font>
    <font>
      <sz val="9"/>
      <color rgb="FF30457A"/>
      <name val="Verdana"/>
      <family val="2"/>
    </font>
    <font>
      <sz val="10"/>
      <color theme="1"/>
      <name val="Arial"/>
      <family val="2"/>
    </font>
    <font>
      <sz val="12"/>
      <color theme="1"/>
      <name val="Arial Narrow"/>
      <family val="2"/>
    </font>
    <font>
      <sz val="10"/>
      <name val="Arial"/>
      <family val="2"/>
    </font>
    <font>
      <b/>
      <sz val="18"/>
      <name val="Arial"/>
      <family val="2"/>
    </font>
    <font>
      <b/>
      <sz val="10"/>
      <color theme="1"/>
      <name val="Arial"/>
      <family val="2"/>
    </font>
    <font>
      <b/>
      <i/>
      <sz val="10"/>
      <name val="Verdana"/>
      <family val="2"/>
    </font>
    <font>
      <b/>
      <i/>
      <sz val="18"/>
      <name val="Verdana"/>
      <family val="2"/>
    </font>
    <font>
      <b/>
      <i/>
      <sz val="14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b/>
      <sz val="18"/>
      <name val="Verdana"/>
      <family val="2"/>
    </font>
    <font>
      <b/>
      <i/>
      <sz val="18"/>
      <name val="Arial"/>
      <family val="2"/>
    </font>
    <font>
      <b/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0" xfId="0" applyFont="1" applyBorder="1"/>
    <xf numFmtId="1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0" borderId="0" xfId="0" applyNumberFormat="1" applyFont="1" applyAlignment="1">
      <alignment horizontal="right"/>
    </xf>
    <xf numFmtId="0" fontId="5" fillId="2" borderId="0" xfId="0" applyFont="1" applyFill="1"/>
    <xf numFmtId="0" fontId="9" fillId="0" borderId="0" xfId="0" applyFont="1"/>
    <xf numFmtId="0" fontId="10" fillId="2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11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left" wrapText="1"/>
    </xf>
    <xf numFmtId="44" fontId="10" fillId="2" borderId="1" xfId="0" applyNumberFormat="1" applyFont="1" applyFill="1" applyBorder="1" applyAlignment="1">
      <alignment horizontal="center" vertical="center" wrapText="1"/>
    </xf>
    <xf numFmtId="44" fontId="14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/>
    </xf>
    <xf numFmtId="44" fontId="14" fillId="2" borderId="0" xfId="0" applyNumberFormat="1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/>
    </xf>
    <xf numFmtId="44" fontId="17" fillId="0" borderId="0" xfId="0" applyNumberFormat="1" applyFont="1" applyFill="1" applyBorder="1" applyAlignment="1">
      <alignment vertical="center" wrapText="1"/>
    </xf>
    <xf numFmtId="44" fontId="0" fillId="0" borderId="1" xfId="1" applyFont="1" applyBorder="1"/>
    <xf numFmtId="44" fontId="0" fillId="0" borderId="1" xfId="1" applyFont="1" applyBorder="1" applyAlignment="1">
      <alignment horizontal="center"/>
    </xf>
    <xf numFmtId="44" fontId="2" fillId="0" borderId="1" xfId="1" applyFont="1" applyBorder="1"/>
    <xf numFmtId="0" fontId="16" fillId="0" borderId="5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/>
    </xf>
    <xf numFmtId="44" fontId="2" fillId="0" borderId="0" xfId="1" applyFont="1" applyBorder="1"/>
    <xf numFmtId="0" fontId="2" fillId="0" borderId="0" xfId="0" applyFont="1" applyBorder="1" applyAlignment="1"/>
    <xf numFmtId="0" fontId="0" fillId="0" borderId="0" xfId="0" applyBorder="1" applyAlignment="1"/>
    <xf numFmtId="0" fontId="0" fillId="0" borderId="0" xfId="0" applyBorder="1"/>
    <xf numFmtId="0" fontId="19" fillId="0" borderId="0" xfId="0" applyFont="1" applyBorder="1" applyAlignment="1">
      <alignment wrapText="1"/>
    </xf>
    <xf numFmtId="0" fontId="18" fillId="0" borderId="0" xfId="0" applyFont="1" applyBorder="1" applyAlignment="1">
      <alignment horizontal="center"/>
    </xf>
    <xf numFmtId="0" fontId="0" fillId="0" borderId="0" xfId="0" applyAlignment="1"/>
    <xf numFmtId="0" fontId="20" fillId="0" borderId="0" xfId="0" applyFont="1" applyFill="1" applyBorder="1" applyAlignment="1">
      <alignment horizontal="center" vertical="center" wrapText="1"/>
    </xf>
    <xf numFmtId="44" fontId="21" fillId="0" borderId="0" xfId="0" applyNumberFormat="1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0" xfId="0" applyFill="1"/>
    <xf numFmtId="44" fontId="22" fillId="0" borderId="0" xfId="0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horizontal="justify" vertical="center" wrapText="1"/>
    </xf>
    <xf numFmtId="0" fontId="10" fillId="0" borderId="1" xfId="0" applyFont="1" applyBorder="1" applyAlignment="1">
      <alignment horizontal="center" vertical="center" wrapText="1"/>
    </xf>
    <xf numFmtId="1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 wrapText="1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5" fillId="0" borderId="0" xfId="0" applyFont="1" applyFill="1" applyBorder="1" applyAlignme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SENABED\Compartido_DeptoFinanciero\Users\gonzalez.helen\Downloads\LIQUIDACIONES%20CAJA%20CHICA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ACION No. 49 (2)"/>
      <sheetName val="Hoja2"/>
      <sheetName val="LIQUIDACION #1"/>
      <sheetName val="LIQUIDACION #2"/>
      <sheetName val="LIQUIDACION #3"/>
      <sheetName val="LIQUIDACION #4"/>
      <sheetName val="LIQUIDACION #5"/>
      <sheetName val="LIQUIDACION #6"/>
      <sheetName val="LIQUIDACION #7"/>
      <sheetName val="LIQUIDACION #8"/>
      <sheetName val="LIQUIDACION #9"/>
      <sheetName val="LIQUIDACION #10"/>
      <sheetName val="LIQUIDACION #11"/>
      <sheetName val="LIQUIDACION #12"/>
      <sheetName val="LIQUIDACION #13"/>
      <sheetName val="LIQUIDACION #14"/>
      <sheetName val="LIQUIDACION #15"/>
      <sheetName val="LIQUIDACION #16"/>
      <sheetName val="LIQUIDACION #17"/>
      <sheetName val="LIQUIDACION #18"/>
      <sheetName val="LIQUIDACION #19"/>
      <sheetName val="LIQUIDACION #20"/>
      <sheetName val="LIQUIDACION #21"/>
      <sheetName val="LIQUIDACION #22"/>
      <sheetName val="LIQUIDACION No.23"/>
      <sheetName val="LIQUIDACION No.24"/>
      <sheetName val="LIQUIDACION No.25"/>
      <sheetName val="LIQUIDACION No.26"/>
      <sheetName val="LIQUIDACION No.27"/>
      <sheetName val="LIQUIDACION No.28"/>
      <sheetName val="LIQUIDACION No.29"/>
      <sheetName val="LIQUIDACION No.30"/>
      <sheetName val="LIQUIDACION No.31"/>
      <sheetName val="LIQUIDACION No.32"/>
      <sheetName val="LIQUIDACION No.33"/>
      <sheetName val="LIQUIDACION No.34"/>
      <sheetName val="LIQUIDACION No.35"/>
      <sheetName val="LIQUIDACION No.36"/>
      <sheetName val="LIQUIDACION No.37"/>
      <sheetName val="LIQUIDACION No.38"/>
      <sheetName val="LIQUIDACION No.35 (2)"/>
      <sheetName val="LIQUIDACION No. 39"/>
      <sheetName val="LIQUIDACION No. 40"/>
      <sheetName val="LIQUIDACION No. 41"/>
      <sheetName val="LIQUIDACION No. 42CH 5747"/>
      <sheetName val="LIQUIDACION No. 43"/>
      <sheetName val="LIQUIDACION No. 44 CH 5748"/>
      <sheetName val="LIQUIDACION No. 45 CH 5749"/>
      <sheetName val="Hoja13"/>
      <sheetName val="LIQUIDACION No. 46 CH 5750"/>
      <sheetName val="LIQUIDACION No. 47 CH 5751"/>
      <sheetName val="LIQUIDACION No. 48 ch 5752"/>
      <sheetName val="LIQUIDACION No. 49"/>
      <sheetName val="LIQUIDACIÓN No 50"/>
      <sheetName val="LIQUIDACIÓN No 51"/>
      <sheetName val="PROVEEDORES"/>
      <sheetName val="LIQUIDACIÓN No 5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>
        <row r="2">
          <cell r="B2">
            <v>22281614</v>
          </cell>
          <cell r="C2" t="str">
            <v>ALCAMIAL SOCIEDAD ANONIMA</v>
          </cell>
        </row>
        <row r="3">
          <cell r="B3">
            <v>21965218</v>
          </cell>
          <cell r="C3" t="str">
            <v>BANCO DE DESARROLLO RURAL, SOCIEDAD ANONIMA</v>
          </cell>
        </row>
        <row r="4">
          <cell r="B4">
            <v>320587</v>
          </cell>
          <cell r="C4" t="str">
            <v>BANCO DE GUATEMALA</v>
          </cell>
        </row>
        <row r="5">
          <cell r="B5">
            <v>5750814</v>
          </cell>
          <cell r="C5" t="str">
            <v>CARGO EXPRESO, SOCIEDAD ANONIMA</v>
          </cell>
        </row>
        <row r="6">
          <cell r="B6">
            <v>28416422</v>
          </cell>
          <cell r="C6" t="str">
            <v>CARMEN YOLANDA, MEJIA PAZ</v>
          </cell>
        </row>
        <row r="7">
          <cell r="B7">
            <v>116426055</v>
          </cell>
          <cell r="C7" t="str">
            <v>COMERCIALIZADORA ELECTRICA FERRETERA, SOCIEDAD ANONIMA</v>
          </cell>
        </row>
        <row r="8">
          <cell r="B8" t="str">
            <v>637672K</v>
          </cell>
          <cell r="C8" t="str">
            <v>CONTRALORIA GENERAL DE CUENTAS</v>
          </cell>
        </row>
        <row r="9">
          <cell r="B9">
            <v>29232937</v>
          </cell>
          <cell r="C9" t="str">
            <v>DIMAS DE JESÚS, GUERRA PALMA</v>
          </cell>
        </row>
        <row r="10">
          <cell r="B10">
            <v>2365685</v>
          </cell>
          <cell r="C10" t="str">
            <v>EFRAIN, ARRIAZA</v>
          </cell>
        </row>
        <row r="11">
          <cell r="B11">
            <v>15587495</v>
          </cell>
          <cell r="C11" t="str">
            <v>ELMER ROCAEL, DE LEÓN MEJÍA</v>
          </cell>
        </row>
        <row r="12">
          <cell r="B12">
            <v>12109177</v>
          </cell>
          <cell r="C12" t="str">
            <v>ERICK AUGUSTO, GARCÍA MARROQUÍN</v>
          </cell>
        </row>
        <row r="13">
          <cell r="B13">
            <v>62260510</v>
          </cell>
          <cell r="C13" t="str">
            <v>EVELIO, TAYUN SONTAY</v>
          </cell>
        </row>
        <row r="14">
          <cell r="B14">
            <v>81766173</v>
          </cell>
          <cell r="C14" t="str">
            <v>FERRETERIA EPA, SOCIEDAD ANONIMA</v>
          </cell>
        </row>
        <row r="15">
          <cell r="B15">
            <v>68142463</v>
          </cell>
          <cell r="C15" t="str">
            <v>FRANQUICIA DE LIMPIEZA, SERVICIO Y CALIDAD, SOCIEDAD ANONIMA</v>
          </cell>
        </row>
        <row r="16">
          <cell r="B16">
            <v>119019310</v>
          </cell>
          <cell r="C16" t="str">
            <v>GAS MILPAS ALTAS, SOCIEDAD ANÓNIMA</v>
          </cell>
        </row>
        <row r="17">
          <cell r="B17">
            <v>60368543</v>
          </cell>
          <cell r="C17" t="str">
            <v>GLOBAL GAS, SOCIEDAD ANONIMA</v>
          </cell>
        </row>
        <row r="18">
          <cell r="B18">
            <v>2690594</v>
          </cell>
          <cell r="C18" t="str">
            <v>GLORIA SUCEL, DELGADO SOSA</v>
          </cell>
        </row>
        <row r="19">
          <cell r="B19">
            <v>95210393</v>
          </cell>
          <cell r="C19" t="str">
            <v>INGENIERIA AVANZADA DE CENTROAMERICA, SOCIEDAD ANONIMA</v>
          </cell>
        </row>
        <row r="20">
          <cell r="B20">
            <v>41203232</v>
          </cell>
          <cell r="C20" t="str">
            <v>JAIRO GAMALIEL, CERMEÑO MORÁN</v>
          </cell>
        </row>
        <row r="21">
          <cell r="B21">
            <v>28155106</v>
          </cell>
          <cell r="C21" t="str">
            <v>LA PANERIA SOCIEDAD ANONIMA</v>
          </cell>
        </row>
        <row r="22">
          <cell r="B22">
            <v>93997108</v>
          </cell>
          <cell r="C22" t="str">
            <v>LISBETH SARAÍ, ANTILLÓN</v>
          </cell>
        </row>
        <row r="23">
          <cell r="B23">
            <v>5615836</v>
          </cell>
          <cell r="C23" t="str">
            <v>LUIS ALFREDO, RIVEIRO GODINEZ</v>
          </cell>
        </row>
        <row r="24">
          <cell r="B24">
            <v>8471452</v>
          </cell>
          <cell r="C24" t="str">
            <v>MAQUINAS EXACTAS SOCIEDAD ANONIMA</v>
          </cell>
        </row>
        <row r="25">
          <cell r="B25">
            <v>4144155</v>
          </cell>
          <cell r="C25" t="str">
            <v>MUNICIPALIDAD DE IZTAPA</v>
          </cell>
        </row>
        <row r="26">
          <cell r="B26">
            <v>25917579</v>
          </cell>
          <cell r="C26" t="str">
            <v>NOVEX, SOCIEDAD ANONIMA</v>
          </cell>
        </row>
        <row r="27">
          <cell r="B27">
            <v>7378106</v>
          </cell>
          <cell r="C27" t="str">
            <v>OPERADORA DE TIENDAS, SOCIEDAD ANONIMA</v>
          </cell>
        </row>
        <row r="28">
          <cell r="B28">
            <v>17626773</v>
          </cell>
          <cell r="C28" t="str">
            <v>PATRICIA ELIZABETH, FIGUEROA DONIS</v>
          </cell>
        </row>
        <row r="29">
          <cell r="B29">
            <v>14940450</v>
          </cell>
          <cell r="C29" t="str">
            <v>PRICESMART (GUATEMALA), SOCIEDAD ANONIMA</v>
          </cell>
        </row>
        <row r="30">
          <cell r="B30">
            <v>23455616</v>
          </cell>
          <cell r="C30" t="str">
            <v>ROSA CARLOTA, MORÁN AVILA DE ALVARADO</v>
          </cell>
        </row>
        <row r="31">
          <cell r="B31">
            <v>2839113</v>
          </cell>
          <cell r="C31" t="str">
            <v>TROPIGAS DE GUATEMALA, SOCIEDAD ANONIMA</v>
          </cell>
        </row>
        <row r="32">
          <cell r="B32">
            <v>107472600</v>
          </cell>
          <cell r="C32" t="str">
            <v>YEILI YULISA, RODAS JIMÉNEZ</v>
          </cell>
        </row>
        <row r="33">
          <cell r="B33">
            <v>5382076</v>
          </cell>
          <cell r="C33" t="str">
            <v>INTELAF, SOCIEDAD ANONIMA</v>
          </cell>
        </row>
        <row r="34">
          <cell r="B34">
            <v>7545657</v>
          </cell>
          <cell r="C34" t="str">
            <v>GAS ZETA, SOCIEDAD ANONIMA</v>
          </cell>
        </row>
        <row r="35">
          <cell r="B35">
            <v>48636584</v>
          </cell>
          <cell r="C35" t="str">
            <v>GRUPO Q GUATEMALA, SOCIEDAD ANONIMA</v>
          </cell>
        </row>
        <row r="36">
          <cell r="B36">
            <v>1198416</v>
          </cell>
          <cell r="C36" t="str">
            <v>SUZUKI, S.A.</v>
          </cell>
        </row>
        <row r="37">
          <cell r="B37">
            <v>7684312</v>
          </cell>
          <cell r="C37" t="str">
            <v>PARQUEOS PRIVADOS, SOCIEDAD ANONIMA</v>
          </cell>
        </row>
        <row r="38">
          <cell r="B38">
            <v>24528889</v>
          </cell>
          <cell r="C38" t="str">
            <v>MARCOS OSBELI, ACEITUJ UZ</v>
          </cell>
        </row>
        <row r="39">
          <cell r="B39">
            <v>69723125</v>
          </cell>
          <cell r="C39" t="str">
            <v>IMAGINOVA, SOCIEDAD ANONIMA</v>
          </cell>
        </row>
        <row r="40">
          <cell r="B40">
            <v>7756437</v>
          </cell>
          <cell r="C40" t="str">
            <v>REGISTRO GENERAL DE LA PROPIEDAD ZONA CENTRAL</v>
          </cell>
        </row>
        <row r="41">
          <cell r="B41">
            <v>64748383</v>
          </cell>
          <cell r="C41" t="str">
            <v>INSUMOS PARA GASOLINERAS, SOCIEDAD ANONIMA</v>
          </cell>
        </row>
        <row r="42">
          <cell r="B42">
            <v>14942089</v>
          </cell>
          <cell r="C42" t="str">
            <v>MOTOS Y AUTOS, SOCIEDAD ANONIMA</v>
          </cell>
        </row>
        <row r="43">
          <cell r="B43">
            <v>1696351</v>
          </cell>
          <cell r="C43" t="str">
            <v>INMOBILIARIA SAN ANTONIO, SOCIEDAD ANONIMA</v>
          </cell>
        </row>
        <row r="44">
          <cell r="B44">
            <v>88921786</v>
          </cell>
          <cell r="C44" t="str">
            <v>SERVICIO TECNICO DE EXTINGUIDORES, SOCIEDAD ANONIMA</v>
          </cell>
        </row>
        <row r="45">
          <cell r="B45">
            <v>9929290</v>
          </cell>
          <cell r="C45" t="str">
            <v>TELECOMUNICACIONES DE GUATEMALA, SOCIEDAD ANONIMA</v>
          </cell>
        </row>
        <row r="46">
          <cell r="B46">
            <v>26532476</v>
          </cell>
          <cell r="C46" t="str">
            <v>UNISUPER, SOCIEDAD ANONIMA</v>
          </cell>
        </row>
        <row r="47">
          <cell r="B47">
            <v>120015145</v>
          </cell>
          <cell r="C47" t="str">
            <v>GRUPO CODIGAS, SOCIEDAD ANONIMA</v>
          </cell>
        </row>
        <row r="48">
          <cell r="B48">
            <v>32375913</v>
          </cell>
          <cell r="C48" t="str">
            <v>NUEVOS ALMACENES, SOCIEDAD ANONIMA</v>
          </cell>
        </row>
        <row r="49">
          <cell r="B49">
            <v>100985254</v>
          </cell>
          <cell r="C49" t="str">
            <v>VETERINARIA EL GRAN DANES, SOCIEDAD ANONIMA</v>
          </cell>
        </row>
        <row r="50">
          <cell r="B50">
            <v>96167416</v>
          </cell>
          <cell r="C50" t="str">
            <v>LHR CORPORACION, SOCIEDAD ANONIMA</v>
          </cell>
        </row>
        <row r="51">
          <cell r="B51">
            <v>44133987</v>
          </cell>
          <cell r="C51" t="str">
            <v>MARVIN ALEXANDER, CANEL MAZARIEGOS</v>
          </cell>
        </row>
        <row r="52">
          <cell r="B52">
            <v>6148964</v>
          </cell>
          <cell r="C52" t="str">
            <v>MUNICIPALIDAD DE ANTIGUA GUATEMALA</v>
          </cell>
        </row>
        <row r="53">
          <cell r="B53">
            <v>16693949</v>
          </cell>
          <cell r="C53" t="str">
            <v>SUPERINTENDENCIA DE ADMINISTRACION TRIBUTARIA</v>
          </cell>
        </row>
        <row r="54">
          <cell r="B54">
            <v>44247842</v>
          </cell>
          <cell r="C54" t="str">
            <v>MUNDO DE BANDERAS INDUSTRIAL, SOCIEDAD ANONIMA</v>
          </cell>
        </row>
        <row r="55">
          <cell r="B55">
            <v>68227590</v>
          </cell>
          <cell r="C55" t="str">
            <v>MARIA EMILIA PEREZ</v>
          </cell>
        </row>
        <row r="56">
          <cell r="B56">
            <v>47605448</v>
          </cell>
          <cell r="C56" t="str">
            <v>EMMA ESPERANZA, ALVIZURIS AGUILAR</v>
          </cell>
        </row>
        <row r="57">
          <cell r="B57">
            <v>326445</v>
          </cell>
          <cell r="C57" t="str">
            <v>EMPRESA ELECTRICA DE GUATEMALA, SOCIEDAD ANONIMA</v>
          </cell>
        </row>
        <row r="58">
          <cell r="B58">
            <v>697656</v>
          </cell>
          <cell r="C58" t="str">
            <v>BANCO INDUSTRIAL ,SOCIEDAD ANONIMA</v>
          </cell>
        </row>
        <row r="59">
          <cell r="B59">
            <v>117301418</v>
          </cell>
          <cell r="C59" t="str">
            <v>KARINA ELIZABETH, DIONICIO HERNANDEZ</v>
          </cell>
        </row>
        <row r="60">
          <cell r="B60">
            <v>6605192</v>
          </cell>
          <cell r="C60" t="str">
            <v>EDNA ELIZABETH, GRAMAJO REVOLORIO DE TORRES</v>
          </cell>
        </row>
        <row r="61">
          <cell r="B61">
            <v>81326831</v>
          </cell>
          <cell r="C61" t="str">
            <v>ASOCIACION DE VECINOS DE ALTA VISTA</v>
          </cell>
        </row>
        <row r="62">
          <cell r="B62" t="str">
            <v>1726328K</v>
          </cell>
          <cell r="C62" t="str">
            <v>GERSON URBINA RUIZ</v>
          </cell>
        </row>
        <row r="63">
          <cell r="B63">
            <v>117864277</v>
          </cell>
          <cell r="C63" t="str">
            <v>MATTHEW ESTEVEN, RAMIREZ CASTILLO</v>
          </cell>
        </row>
        <row r="64">
          <cell r="B64">
            <v>848468</v>
          </cell>
          <cell r="C64" t="str">
            <v>INSTALACIONES MODERNAS, SOCIEDAD ANONIMA</v>
          </cell>
        </row>
        <row r="65">
          <cell r="B65" t="str">
            <v>700141K</v>
          </cell>
          <cell r="C65" t="str">
            <v>PLATINO, SOCIEDAD ANONIMA</v>
          </cell>
        </row>
        <row r="66">
          <cell r="B66">
            <v>61190071</v>
          </cell>
          <cell r="C66" t="str">
            <v>BRIAN JOSUÉ DANIEL DÍAZ VELASQUEZ</v>
          </cell>
        </row>
        <row r="67">
          <cell r="B67">
            <v>91645042</v>
          </cell>
          <cell r="C67" t="str">
            <v>MAYRA AZUCENA PÉREZ MATTA</v>
          </cell>
        </row>
        <row r="68">
          <cell r="B68">
            <v>79714412</v>
          </cell>
          <cell r="C68" t="str">
            <v>JONATAN ALEJANDRO LUNA HERNANDEZ</v>
          </cell>
        </row>
        <row r="69">
          <cell r="B69">
            <v>83906118</v>
          </cell>
          <cell r="C69" t="str">
            <v>MEGA MATERIALES DE ANTIGUA S.A.</v>
          </cell>
        </row>
        <row r="70">
          <cell r="B70">
            <v>904945</v>
          </cell>
          <cell r="C70" t="str">
            <v>POLLO CAMPERO S.A.</v>
          </cell>
        </row>
        <row r="71">
          <cell r="B71" t="str">
            <v>753826K</v>
          </cell>
          <cell r="C71" t="str">
            <v>MARLON BRANDO ALFARO PEREZ</v>
          </cell>
        </row>
        <row r="72">
          <cell r="B72" t="str">
            <v>1689779K</v>
          </cell>
          <cell r="C72" t="str">
            <v>PARTES Y ACCESORIOS AUTOMOTRICES. S.A.</v>
          </cell>
        </row>
        <row r="73">
          <cell r="B73">
            <v>54810655</v>
          </cell>
          <cell r="C73" t="str">
            <v>CLAUDIA YOJANA CANEL MAZARIEGOS</v>
          </cell>
        </row>
        <row r="74">
          <cell r="B74">
            <v>12109177</v>
          </cell>
          <cell r="C74" t="str">
            <v>ERICK AUGUSTO, GARCÍA MARROQUÍN</v>
          </cell>
        </row>
        <row r="75">
          <cell r="B75">
            <v>4761065</v>
          </cell>
          <cell r="C75" t="str">
            <v>PALACE SOCIEDAD ANONIMA</v>
          </cell>
        </row>
        <row r="76">
          <cell r="B76">
            <v>70089949</v>
          </cell>
          <cell r="C76" t="str">
            <v>MILDRED NOHEMI LOPÉZ SUNUN</v>
          </cell>
        </row>
        <row r="77">
          <cell r="B77">
            <v>4521587</v>
          </cell>
          <cell r="C77" t="str">
            <v>INDUSTRIAS DE HAMBURGUESAS S.A.</v>
          </cell>
        </row>
        <row r="78">
          <cell r="B78">
            <v>96683503</v>
          </cell>
          <cell r="C78" t="str">
            <v>SISTEMA DE SANITIZACIÓN Y FRAGANCIAS AVANZADOS SOCIEDAD ANONIMA</v>
          </cell>
        </row>
        <row r="79">
          <cell r="B79">
            <v>1211471</v>
          </cell>
          <cell r="C79" t="str">
            <v>HUGO ADOLFO HERNANDEZ LEONARDO</v>
          </cell>
        </row>
        <row r="80">
          <cell r="B80">
            <v>2839113</v>
          </cell>
          <cell r="C80" t="str">
            <v>TROPIGAS DE GUATEMALA S.A</v>
          </cell>
        </row>
        <row r="81">
          <cell r="B81">
            <v>102854556</v>
          </cell>
          <cell r="C81" t="str">
            <v>FUENTE BLANCA</v>
          </cell>
        </row>
        <row r="82">
          <cell r="B82">
            <v>42982464</v>
          </cell>
          <cell r="C82" t="str">
            <v>INMOBILIARIA MARMOL SOCIEDAD ANONIMA</v>
          </cell>
        </row>
        <row r="83">
          <cell r="B83">
            <v>58663002</v>
          </cell>
          <cell r="C83" t="str">
            <v>JUAN ANTONIO MORALES BARRIENTOS</v>
          </cell>
        </row>
        <row r="84">
          <cell r="B84">
            <v>25262068</v>
          </cell>
          <cell r="C84" t="str">
            <v>INDUSTRIA PANIFICADORA ISOPAN SOCIEDAD ANONIMA</v>
          </cell>
        </row>
        <row r="85">
          <cell r="B85">
            <v>34584072</v>
          </cell>
          <cell r="C85" t="str">
            <v xml:space="preserve">ELEVACIONES TECNIAS, S.A </v>
          </cell>
        </row>
        <row r="97">
          <cell r="B97">
            <v>1536230</v>
          </cell>
          <cell r="C97" t="str">
            <v>CLUTCHES DE GUATEMALA,S.A.</v>
          </cell>
        </row>
      </sheetData>
      <sheetData sheetId="5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3"/>
  <sheetViews>
    <sheetView tabSelected="1" zoomScaleNormal="100" zoomScaleSheetLayoutView="85" workbookViewId="0"/>
  </sheetViews>
  <sheetFormatPr baseColWidth="10" defaultRowHeight="15" x14ac:dyDescent="0.25"/>
  <cols>
    <col min="1" max="1" width="5.7109375" customWidth="1"/>
    <col min="2" max="2" width="11.5703125" customWidth="1"/>
    <col min="3" max="3" width="12.42578125" customWidth="1"/>
    <col min="4" max="4" width="16.42578125" customWidth="1"/>
    <col min="5" max="5" width="11.42578125" customWidth="1"/>
    <col min="6" max="6" width="13.5703125" customWidth="1"/>
    <col min="7" max="8" width="12" customWidth="1"/>
    <col min="9" max="9" width="32" customWidth="1"/>
    <col min="10" max="10" width="12.7109375" customWidth="1"/>
    <col min="11" max="11" width="84.140625" style="3" customWidth="1"/>
    <col min="12" max="12" width="12.85546875" customWidth="1"/>
    <col min="13" max="13" width="12.7109375" customWidth="1"/>
    <col min="14" max="18" width="0" hidden="1" customWidth="1"/>
  </cols>
  <sheetData>
    <row r="1" spans="1:14" x14ac:dyDescent="0.25">
      <c r="E1" s="1"/>
      <c r="F1" s="1"/>
      <c r="G1" s="1"/>
      <c r="H1" s="2"/>
      <c r="I1" s="1"/>
    </row>
    <row r="2" spans="1:14" x14ac:dyDescent="0.25">
      <c r="E2" s="1"/>
      <c r="F2" s="1"/>
      <c r="G2" s="1"/>
      <c r="H2" s="2"/>
      <c r="I2" s="1"/>
    </row>
    <row r="3" spans="1:14" x14ac:dyDescent="0.25">
      <c r="E3" s="1"/>
      <c r="F3" s="1"/>
      <c r="G3" s="1"/>
      <c r="H3" s="2"/>
      <c r="I3" s="1"/>
    </row>
    <row r="4" spans="1:14" x14ac:dyDescent="0.25">
      <c r="E4" s="1"/>
      <c r="F4" s="1"/>
      <c r="G4" s="1"/>
      <c r="H4" s="2"/>
      <c r="I4" s="1"/>
    </row>
    <row r="5" spans="1:14" ht="23.25" customHeight="1" x14ac:dyDescent="0.35">
      <c r="K5" s="4" t="s">
        <v>0</v>
      </c>
      <c r="L5" s="58"/>
      <c r="M5" s="58"/>
    </row>
    <row r="6" spans="1:14" ht="23.25" x14ac:dyDescent="0.35">
      <c r="A6" s="5"/>
      <c r="B6" s="5"/>
      <c r="C6" s="5"/>
      <c r="E6" s="1"/>
      <c r="F6" s="1"/>
      <c r="G6" s="1"/>
      <c r="H6" s="6"/>
      <c r="I6" s="7"/>
      <c r="J6" s="8"/>
      <c r="K6" s="9">
        <v>46167</v>
      </c>
      <c r="L6" s="59"/>
      <c r="M6" s="59"/>
    </row>
    <row r="7" spans="1:14" ht="23.25" x14ac:dyDescent="0.35">
      <c r="A7" s="5"/>
      <c r="B7" s="60" t="s">
        <v>1</v>
      </c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18.75" x14ac:dyDescent="0.25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</row>
    <row r="9" spans="1:14" s="10" customFormat="1" ht="31.5" customHeight="1" x14ac:dyDescent="0.25">
      <c r="A9" s="52" t="s">
        <v>2</v>
      </c>
      <c r="B9" s="52" t="s">
        <v>3</v>
      </c>
      <c r="C9" s="52" t="s">
        <v>4</v>
      </c>
      <c r="D9" s="52" t="s">
        <v>5</v>
      </c>
      <c r="E9" s="51" t="s">
        <v>6</v>
      </c>
      <c r="F9" s="50" t="s">
        <v>7</v>
      </c>
      <c r="G9" s="49" t="s">
        <v>8</v>
      </c>
      <c r="H9" s="48" t="s">
        <v>0</v>
      </c>
      <c r="I9" s="48" t="s">
        <v>9</v>
      </c>
      <c r="J9" s="48" t="s">
        <v>10</v>
      </c>
      <c r="K9" s="48" t="s">
        <v>11</v>
      </c>
      <c r="L9" s="48" t="s">
        <v>12</v>
      </c>
      <c r="M9" s="48" t="s">
        <v>13</v>
      </c>
    </row>
    <row r="10" spans="1:14" s="10" customFormat="1" ht="59.25" customHeight="1" x14ac:dyDescent="0.25">
      <c r="A10" s="12">
        <v>1</v>
      </c>
      <c r="B10" s="13">
        <v>39167461</v>
      </c>
      <c r="C10" s="12">
        <v>9721</v>
      </c>
      <c r="D10" s="12">
        <v>217985</v>
      </c>
      <c r="E10" s="14" t="s">
        <v>14</v>
      </c>
      <c r="F10" s="15" t="s">
        <v>15</v>
      </c>
      <c r="G10" s="15" t="s">
        <v>16</v>
      </c>
      <c r="H10" s="15" t="s">
        <v>17</v>
      </c>
      <c r="I10" s="16" t="s">
        <v>18</v>
      </c>
      <c r="J10" s="17">
        <v>1</v>
      </c>
      <c r="K10" s="18" t="s">
        <v>19</v>
      </c>
      <c r="L10" s="16">
        <v>261</v>
      </c>
      <c r="M10" s="19">
        <v>275</v>
      </c>
      <c r="N10" s="10" t="s">
        <v>20</v>
      </c>
    </row>
    <row r="11" spans="1:14" s="10" customFormat="1" ht="69.75" customHeight="1" x14ac:dyDescent="0.25">
      <c r="A11" s="12">
        <v>2</v>
      </c>
      <c r="B11" s="13">
        <v>86534599</v>
      </c>
      <c r="C11" s="12" t="s">
        <v>21</v>
      </c>
      <c r="D11" s="12" t="s">
        <v>21</v>
      </c>
      <c r="E11" s="14" t="s">
        <v>22</v>
      </c>
      <c r="F11" s="15" t="s">
        <v>23</v>
      </c>
      <c r="G11" s="15" t="s">
        <v>24</v>
      </c>
      <c r="H11" s="15" t="s">
        <v>25</v>
      </c>
      <c r="I11" s="16" t="s">
        <v>26</v>
      </c>
      <c r="J11" s="17">
        <v>1</v>
      </c>
      <c r="K11" s="18" t="s">
        <v>27</v>
      </c>
      <c r="L11" s="12">
        <v>114</v>
      </c>
      <c r="M11" s="19">
        <v>68.5</v>
      </c>
      <c r="N11" s="10" t="s">
        <v>20</v>
      </c>
    </row>
    <row r="12" spans="1:14" s="10" customFormat="1" ht="57" customHeight="1" x14ac:dyDescent="0.25">
      <c r="A12" s="12">
        <v>3</v>
      </c>
      <c r="B12" s="13">
        <v>3988309</v>
      </c>
      <c r="C12" s="12" t="s">
        <v>21</v>
      </c>
      <c r="D12" s="12" t="s">
        <v>21</v>
      </c>
      <c r="E12" s="14" t="s">
        <v>22</v>
      </c>
      <c r="F12" s="15" t="s">
        <v>28</v>
      </c>
      <c r="G12" s="15" t="s">
        <v>29</v>
      </c>
      <c r="H12" s="15" t="s">
        <v>25</v>
      </c>
      <c r="I12" s="16" t="s">
        <v>30</v>
      </c>
      <c r="J12" s="17">
        <v>1</v>
      </c>
      <c r="K12" s="18" t="s">
        <v>31</v>
      </c>
      <c r="L12" s="16">
        <v>199</v>
      </c>
      <c r="M12" s="19">
        <v>16</v>
      </c>
      <c r="N12" s="10" t="s">
        <v>20</v>
      </c>
    </row>
    <row r="13" spans="1:14" s="10" customFormat="1" ht="52.5" customHeight="1" x14ac:dyDescent="0.25">
      <c r="A13" s="12">
        <v>4</v>
      </c>
      <c r="B13" s="13">
        <v>25917579</v>
      </c>
      <c r="C13" s="12">
        <v>34092</v>
      </c>
      <c r="D13" s="12">
        <v>37330</v>
      </c>
      <c r="E13" s="14" t="s">
        <v>14</v>
      </c>
      <c r="F13" s="15" t="s">
        <v>32</v>
      </c>
      <c r="G13" s="15" t="s">
        <v>33</v>
      </c>
      <c r="H13" s="15" t="s">
        <v>25</v>
      </c>
      <c r="I13" s="16" t="s">
        <v>34</v>
      </c>
      <c r="J13" s="17">
        <v>1</v>
      </c>
      <c r="K13" s="18" t="s">
        <v>35</v>
      </c>
      <c r="L13" s="16">
        <v>273</v>
      </c>
      <c r="M13" s="19">
        <v>850</v>
      </c>
      <c r="N13" s="10" t="s">
        <v>20</v>
      </c>
    </row>
    <row r="14" spans="1:14" s="10" customFormat="1" ht="46.5" customHeight="1" x14ac:dyDescent="0.25">
      <c r="A14" s="12">
        <v>5</v>
      </c>
      <c r="B14" s="13">
        <v>25917579</v>
      </c>
      <c r="C14" s="12">
        <v>142682</v>
      </c>
      <c r="D14" s="12">
        <v>166669</v>
      </c>
      <c r="E14" s="14" t="s">
        <v>14</v>
      </c>
      <c r="F14" s="15" t="s">
        <v>32</v>
      </c>
      <c r="G14" s="15" t="s">
        <v>33</v>
      </c>
      <c r="H14" s="15" t="s">
        <v>25</v>
      </c>
      <c r="I14" s="16" t="s">
        <v>34</v>
      </c>
      <c r="J14" s="17">
        <v>6</v>
      </c>
      <c r="K14" s="18" t="s">
        <v>36</v>
      </c>
      <c r="L14" s="16">
        <v>297</v>
      </c>
      <c r="M14" s="19">
        <v>132</v>
      </c>
      <c r="N14" s="10" t="s">
        <v>20</v>
      </c>
    </row>
    <row r="15" spans="1:14" s="10" customFormat="1" ht="53.25" customHeight="1" x14ac:dyDescent="0.25">
      <c r="A15" s="12">
        <v>6</v>
      </c>
      <c r="B15" s="13">
        <v>120520842</v>
      </c>
      <c r="C15" s="12" t="s">
        <v>21</v>
      </c>
      <c r="D15" s="12" t="s">
        <v>21</v>
      </c>
      <c r="E15" s="14" t="s">
        <v>14</v>
      </c>
      <c r="F15" s="15" t="s">
        <v>37</v>
      </c>
      <c r="G15" s="15" t="s">
        <v>38</v>
      </c>
      <c r="H15" s="15" t="s">
        <v>39</v>
      </c>
      <c r="I15" s="16" t="s">
        <v>40</v>
      </c>
      <c r="J15" s="17">
        <v>1</v>
      </c>
      <c r="K15" s="18" t="s">
        <v>41</v>
      </c>
      <c r="L15" s="16">
        <v>199</v>
      </c>
      <c r="M15" s="19">
        <v>995</v>
      </c>
      <c r="N15" s="10" t="s">
        <v>20</v>
      </c>
    </row>
    <row r="16" spans="1:14" s="10" customFormat="1" ht="57" customHeight="1" x14ac:dyDescent="0.25">
      <c r="A16" s="12">
        <v>7</v>
      </c>
      <c r="B16" s="13">
        <v>33480788</v>
      </c>
      <c r="C16" s="12" t="s">
        <v>21</v>
      </c>
      <c r="D16" s="12" t="s">
        <v>21</v>
      </c>
      <c r="E16" s="14" t="s">
        <v>14</v>
      </c>
      <c r="F16" s="15" t="s">
        <v>42</v>
      </c>
      <c r="G16" s="15" t="s">
        <v>43</v>
      </c>
      <c r="H16" s="15" t="s">
        <v>39</v>
      </c>
      <c r="I16" s="16" t="s">
        <v>44</v>
      </c>
      <c r="J16" s="17">
        <v>1</v>
      </c>
      <c r="K16" s="18" t="s">
        <v>31</v>
      </c>
      <c r="L16" s="16">
        <v>199</v>
      </c>
      <c r="M16" s="19">
        <v>32</v>
      </c>
      <c r="N16" s="10" t="s">
        <v>20</v>
      </c>
    </row>
    <row r="17" spans="1:14" s="10" customFormat="1" ht="76.5" customHeight="1" x14ac:dyDescent="0.25">
      <c r="A17" s="12">
        <v>8</v>
      </c>
      <c r="B17" s="13">
        <v>320587</v>
      </c>
      <c r="C17" s="12" t="s">
        <v>21</v>
      </c>
      <c r="D17" s="12" t="s">
        <v>21</v>
      </c>
      <c r="E17" s="14" t="s">
        <v>45</v>
      </c>
      <c r="F17" s="15" t="s">
        <v>46</v>
      </c>
      <c r="G17" s="15" t="s">
        <v>21</v>
      </c>
      <c r="H17" s="15" t="s">
        <v>47</v>
      </c>
      <c r="I17" s="16" t="s">
        <v>48</v>
      </c>
      <c r="J17" s="17">
        <v>1</v>
      </c>
      <c r="K17" s="18" t="s">
        <v>49</v>
      </c>
      <c r="L17" s="16">
        <v>194</v>
      </c>
      <c r="M17" s="19">
        <v>28</v>
      </c>
      <c r="N17" s="10" t="s">
        <v>50</v>
      </c>
    </row>
    <row r="18" spans="1:14" s="10" customFormat="1" ht="69.75" customHeight="1" x14ac:dyDescent="0.25">
      <c r="A18" s="12">
        <v>9</v>
      </c>
      <c r="B18" s="13" t="s">
        <v>51</v>
      </c>
      <c r="C18" s="12" t="s">
        <v>21</v>
      </c>
      <c r="D18" s="12" t="s">
        <v>21</v>
      </c>
      <c r="E18" s="14" t="s">
        <v>22</v>
      </c>
      <c r="F18" s="15" t="s">
        <v>52</v>
      </c>
      <c r="G18" s="15" t="s">
        <v>53</v>
      </c>
      <c r="H18" s="15" t="s">
        <v>47</v>
      </c>
      <c r="I18" s="16" t="s">
        <v>54</v>
      </c>
      <c r="J18" s="17">
        <v>200</v>
      </c>
      <c r="K18" s="18" t="s">
        <v>55</v>
      </c>
      <c r="L18" s="16">
        <v>195</v>
      </c>
      <c r="M18" s="19">
        <v>110</v>
      </c>
      <c r="N18" s="10" t="s">
        <v>50</v>
      </c>
    </row>
    <row r="19" spans="1:14" s="10" customFormat="1" ht="68.25" customHeight="1" x14ac:dyDescent="0.25">
      <c r="A19" s="12">
        <v>10</v>
      </c>
      <c r="B19" s="13" t="s">
        <v>51</v>
      </c>
      <c r="C19" s="12" t="s">
        <v>21</v>
      </c>
      <c r="D19" s="12" t="s">
        <v>21</v>
      </c>
      <c r="E19" s="14" t="s">
        <v>22</v>
      </c>
      <c r="F19" s="15" t="s">
        <v>56</v>
      </c>
      <c r="G19" s="15" t="s">
        <v>53</v>
      </c>
      <c r="H19" s="15" t="s">
        <v>47</v>
      </c>
      <c r="I19" s="16" t="s">
        <v>54</v>
      </c>
      <c r="J19" s="17">
        <v>1</v>
      </c>
      <c r="K19" s="18" t="s">
        <v>57</v>
      </c>
      <c r="L19" s="16">
        <v>195</v>
      </c>
      <c r="M19" s="19">
        <v>55</v>
      </c>
      <c r="N19" s="10" t="s">
        <v>50</v>
      </c>
    </row>
    <row r="20" spans="1:14" s="10" customFormat="1" ht="54" customHeight="1" x14ac:dyDescent="0.25">
      <c r="A20" s="12">
        <v>11</v>
      </c>
      <c r="B20" s="13">
        <v>62260510</v>
      </c>
      <c r="C20" s="12">
        <v>3620</v>
      </c>
      <c r="D20" s="12">
        <v>142418</v>
      </c>
      <c r="E20" s="14" t="s">
        <v>58</v>
      </c>
      <c r="F20" s="15" t="s">
        <v>59</v>
      </c>
      <c r="G20" s="15" t="s">
        <v>60</v>
      </c>
      <c r="H20" s="15" t="s">
        <v>61</v>
      </c>
      <c r="I20" s="16" t="s">
        <v>62</v>
      </c>
      <c r="J20" s="17">
        <v>1</v>
      </c>
      <c r="K20" s="18" t="s">
        <v>63</v>
      </c>
      <c r="L20" s="16">
        <v>262</v>
      </c>
      <c r="M20" s="19">
        <v>110</v>
      </c>
      <c r="N20" s="10" t="s">
        <v>20</v>
      </c>
    </row>
    <row r="21" spans="1:14" s="10" customFormat="1" ht="52.5" customHeight="1" x14ac:dyDescent="0.25">
      <c r="A21" s="12">
        <v>12</v>
      </c>
      <c r="B21" s="13">
        <v>2365685</v>
      </c>
      <c r="C21" s="12" t="s">
        <v>21</v>
      </c>
      <c r="D21" s="12" t="s">
        <v>21</v>
      </c>
      <c r="E21" s="14" t="s">
        <v>64</v>
      </c>
      <c r="F21" s="15" t="s">
        <v>65</v>
      </c>
      <c r="G21" s="15" t="s">
        <v>66</v>
      </c>
      <c r="H21" s="15" t="s">
        <v>61</v>
      </c>
      <c r="I21" s="16" t="s">
        <v>67</v>
      </c>
      <c r="J21" s="17">
        <v>2</v>
      </c>
      <c r="K21" s="18" t="s">
        <v>68</v>
      </c>
      <c r="L21" s="16">
        <v>199</v>
      </c>
      <c r="M21" s="19">
        <v>20</v>
      </c>
      <c r="N21" s="10" t="s">
        <v>20</v>
      </c>
    </row>
    <row r="22" spans="1:14" ht="23.25" x14ac:dyDescent="0.25">
      <c r="A22" s="62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3"/>
      <c r="M22" s="20">
        <f>SUM(M10:M21)</f>
        <v>2691.5</v>
      </c>
    </row>
    <row r="23" spans="1:14" ht="23.25" x14ac:dyDescent="0.25">
      <c r="A23" s="74" t="s">
        <v>142</v>
      </c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2"/>
    </row>
    <row r="24" spans="1:14" ht="23.25" x14ac:dyDescent="0.25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2"/>
    </row>
    <row r="25" spans="1:14" ht="22.5" x14ac:dyDescent="0.25">
      <c r="A25" s="23"/>
      <c r="B25" s="65" t="s">
        <v>69</v>
      </c>
      <c r="C25" s="66"/>
      <c r="D25" s="66"/>
      <c r="E25" s="66"/>
      <c r="F25" s="66"/>
      <c r="G25" s="67"/>
      <c r="H25" s="23"/>
      <c r="I25" s="23"/>
      <c r="J25" s="23"/>
      <c r="K25" s="24"/>
      <c r="L25" s="23"/>
      <c r="M25" s="25"/>
    </row>
    <row r="26" spans="1:14" ht="18.75" customHeight="1" x14ac:dyDescent="0.25">
      <c r="A26" s="23"/>
      <c r="B26" s="68" t="s">
        <v>70</v>
      </c>
      <c r="C26" s="69"/>
      <c r="D26" s="69"/>
      <c r="E26" s="69"/>
      <c r="F26" s="70"/>
      <c r="G26" s="26">
        <v>1115</v>
      </c>
      <c r="H26" s="23"/>
      <c r="I26" s="23"/>
      <c r="J26" s="23"/>
      <c r="K26" s="24"/>
      <c r="L26" s="23"/>
      <c r="M26" s="25"/>
    </row>
    <row r="27" spans="1:14" ht="18.75" customHeight="1" x14ac:dyDescent="0.25">
      <c r="A27" s="23"/>
      <c r="B27" s="71" t="s">
        <v>71</v>
      </c>
      <c r="C27" s="72"/>
      <c r="D27" s="72"/>
      <c r="E27" s="72"/>
      <c r="F27" s="73"/>
      <c r="G27" s="27">
        <v>0</v>
      </c>
      <c r="H27" s="23"/>
      <c r="I27" s="23"/>
      <c r="J27" s="23"/>
      <c r="K27" s="11"/>
      <c r="L27" s="23"/>
      <c r="M27" s="25"/>
    </row>
    <row r="28" spans="1:14" ht="18" customHeight="1" x14ac:dyDescent="0.25">
      <c r="A28" s="23"/>
      <c r="B28" s="68" t="s">
        <v>72</v>
      </c>
      <c r="C28" s="69"/>
      <c r="D28" s="69"/>
      <c r="E28" s="69"/>
      <c r="F28" s="70"/>
      <c r="G28" s="27">
        <v>2691.5</v>
      </c>
      <c r="H28" s="23"/>
      <c r="I28" s="23"/>
      <c r="J28" s="23"/>
      <c r="K28" s="24"/>
      <c r="L28" s="23"/>
      <c r="M28" s="25"/>
    </row>
    <row r="29" spans="1:14" ht="17.25" customHeight="1" x14ac:dyDescent="0.25">
      <c r="A29" s="23"/>
      <c r="B29" s="68" t="s">
        <v>73</v>
      </c>
      <c r="C29" s="69"/>
      <c r="D29" s="69"/>
      <c r="E29" s="69"/>
      <c r="F29" s="70"/>
      <c r="G29" s="26">
        <v>11193.5</v>
      </c>
      <c r="H29" s="23"/>
      <c r="I29" s="23"/>
      <c r="J29" s="23"/>
      <c r="K29" s="24"/>
      <c r="L29" s="23"/>
      <c r="M29" s="25"/>
    </row>
    <row r="30" spans="1:14" ht="16.5" customHeight="1" x14ac:dyDescent="0.25">
      <c r="A30" s="23"/>
      <c r="B30" s="65" t="s">
        <v>74</v>
      </c>
      <c r="C30" s="66"/>
      <c r="D30" s="66"/>
      <c r="E30" s="66"/>
      <c r="F30" s="67"/>
      <c r="G30" s="28">
        <f>SUM(G26:G29)</f>
        <v>15000</v>
      </c>
      <c r="H30" s="29" t="s">
        <v>75</v>
      </c>
      <c r="I30" s="30"/>
      <c r="J30" s="23"/>
      <c r="K30" s="31" t="s">
        <v>76</v>
      </c>
      <c r="L30" s="31"/>
      <c r="M30" s="25"/>
    </row>
    <row r="31" spans="1:14" ht="16.5" customHeight="1" x14ac:dyDescent="0.25">
      <c r="A31" s="23"/>
      <c r="B31" s="32"/>
      <c r="C31" s="32"/>
      <c r="D31" s="32"/>
      <c r="E31" s="32"/>
      <c r="F31" s="32"/>
      <c r="G31" s="33"/>
      <c r="H31" s="34" t="s">
        <v>77</v>
      </c>
      <c r="I31" s="35"/>
      <c r="J31" s="36"/>
      <c r="K31" s="56" t="s">
        <v>78</v>
      </c>
      <c r="L31" s="57"/>
      <c r="M31" s="57"/>
    </row>
    <row r="32" spans="1:14" ht="23.25" customHeight="1" x14ac:dyDescent="0.25">
      <c r="A32" s="23"/>
      <c r="B32" s="23"/>
      <c r="C32" s="23"/>
      <c r="D32" s="23"/>
      <c r="E32" s="53" t="s">
        <v>79</v>
      </c>
      <c r="F32" s="53"/>
      <c r="G32" s="53"/>
      <c r="H32" s="53"/>
      <c r="I32" s="53"/>
      <c r="J32" s="34" t="s">
        <v>80</v>
      </c>
      <c r="K32" s="37" t="s">
        <v>81</v>
      </c>
      <c r="L32" s="37"/>
      <c r="M32" s="37"/>
      <c r="N32" s="37"/>
    </row>
    <row r="33" spans="1:14" ht="27" customHeight="1" x14ac:dyDescent="0.25">
      <c r="A33" s="23"/>
      <c r="B33" s="23"/>
      <c r="C33" s="23"/>
      <c r="D33" s="23"/>
      <c r="F33" s="23"/>
      <c r="G33" s="38"/>
      <c r="H33" s="38"/>
      <c r="I33" s="39"/>
      <c r="J33" s="40"/>
      <c r="K33" s="40"/>
      <c r="L33" s="40"/>
      <c r="M33" s="41"/>
    </row>
    <row r="34" spans="1:14" ht="23.25" x14ac:dyDescent="0.25">
      <c r="A34" s="23"/>
      <c r="B34" s="23"/>
      <c r="C34" s="23"/>
      <c r="D34" s="23"/>
      <c r="E34" s="42"/>
      <c r="F34" s="23"/>
      <c r="G34" s="23"/>
      <c r="H34" s="23"/>
      <c r="I34" s="23" t="s">
        <v>82</v>
      </c>
      <c r="J34" s="23"/>
      <c r="K34" s="43"/>
      <c r="L34" s="40"/>
      <c r="M34" s="41"/>
    </row>
    <row r="35" spans="1:14" ht="23.25" x14ac:dyDescent="0.25">
      <c r="A35" s="23"/>
      <c r="B35" s="23"/>
      <c r="C35" s="23"/>
      <c r="D35" s="23"/>
      <c r="E35" s="23"/>
      <c r="G35" s="23"/>
      <c r="H35" s="23"/>
      <c r="I35" s="23"/>
      <c r="K35"/>
      <c r="L35" s="3"/>
      <c r="M35" s="41"/>
    </row>
    <row r="36" spans="1:14" x14ac:dyDescent="0.25">
      <c r="K36"/>
      <c r="L36" s="3"/>
    </row>
    <row r="37" spans="1:14" ht="23.25" customHeight="1" x14ac:dyDescent="0.35">
      <c r="K37" s="4" t="s">
        <v>0</v>
      </c>
      <c r="L37" s="58"/>
      <c r="M37" s="58"/>
    </row>
    <row r="38" spans="1:14" ht="23.25" x14ac:dyDescent="0.35">
      <c r="A38" s="5"/>
      <c r="B38" s="5"/>
      <c r="C38" s="5"/>
      <c r="E38" s="1"/>
      <c r="F38" s="1"/>
      <c r="G38" s="1"/>
      <c r="H38" s="6"/>
      <c r="I38" s="7"/>
      <c r="J38" s="8"/>
      <c r="K38" s="9">
        <v>46170</v>
      </c>
      <c r="L38" s="59"/>
      <c r="M38" s="59"/>
    </row>
    <row r="39" spans="1:14" ht="23.25" x14ac:dyDescent="0.35">
      <c r="A39" s="5"/>
      <c r="B39" s="60" t="s">
        <v>83</v>
      </c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</row>
    <row r="40" spans="1:14" ht="18.75" x14ac:dyDescent="0.25">
      <c r="A40" s="61"/>
      <c r="B40" s="61"/>
      <c r="C40" s="61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1:14" s="10" customFormat="1" ht="31.5" customHeight="1" x14ac:dyDescent="0.25">
      <c r="A41" s="52" t="s">
        <v>2</v>
      </c>
      <c r="B41" s="52" t="s">
        <v>3</v>
      </c>
      <c r="C41" s="52" t="s">
        <v>4</v>
      </c>
      <c r="D41" s="52" t="s">
        <v>5</v>
      </c>
      <c r="E41" s="51" t="s">
        <v>6</v>
      </c>
      <c r="F41" s="50" t="s">
        <v>7</v>
      </c>
      <c r="G41" s="49" t="s">
        <v>8</v>
      </c>
      <c r="H41" s="48" t="s">
        <v>0</v>
      </c>
      <c r="I41" s="48" t="s">
        <v>9</v>
      </c>
      <c r="J41" s="48" t="s">
        <v>10</v>
      </c>
      <c r="K41" s="48" t="s">
        <v>11</v>
      </c>
      <c r="L41" s="48" t="s">
        <v>12</v>
      </c>
      <c r="M41" s="48" t="s">
        <v>13</v>
      </c>
    </row>
    <row r="42" spans="1:14" s="10" customFormat="1" ht="40.5" customHeight="1" x14ac:dyDescent="0.25">
      <c r="A42" s="12">
        <v>1</v>
      </c>
      <c r="B42" s="13" t="s">
        <v>84</v>
      </c>
      <c r="C42" s="12" t="s">
        <v>21</v>
      </c>
      <c r="D42" s="12" t="s">
        <v>21</v>
      </c>
      <c r="E42" s="14" t="s">
        <v>22</v>
      </c>
      <c r="F42" s="15" t="s">
        <v>85</v>
      </c>
      <c r="G42" s="15" t="s">
        <v>86</v>
      </c>
      <c r="H42" s="15" t="s">
        <v>61</v>
      </c>
      <c r="I42" s="16" t="s">
        <v>87</v>
      </c>
      <c r="J42" s="17">
        <v>1</v>
      </c>
      <c r="K42" s="18" t="s">
        <v>88</v>
      </c>
      <c r="L42" s="16">
        <v>114</v>
      </c>
      <c r="M42" s="19">
        <v>30</v>
      </c>
      <c r="N42" s="10" t="s">
        <v>20</v>
      </c>
    </row>
    <row r="43" spans="1:14" s="10" customFormat="1" ht="36.75" customHeight="1" x14ac:dyDescent="0.25">
      <c r="A43" s="12">
        <v>2</v>
      </c>
      <c r="B43" s="13">
        <v>71471197</v>
      </c>
      <c r="C43" s="12">
        <v>111354</v>
      </c>
      <c r="D43" s="12">
        <v>129375</v>
      </c>
      <c r="E43" s="14" t="s">
        <v>64</v>
      </c>
      <c r="F43" s="15" t="s">
        <v>89</v>
      </c>
      <c r="G43" s="15" t="s">
        <v>90</v>
      </c>
      <c r="H43" s="15" t="s">
        <v>91</v>
      </c>
      <c r="I43" s="16" t="s">
        <v>92</v>
      </c>
      <c r="J43" s="17">
        <v>1</v>
      </c>
      <c r="K43" s="18" t="s">
        <v>93</v>
      </c>
      <c r="L43" s="12">
        <v>284</v>
      </c>
      <c r="M43" s="19">
        <v>215</v>
      </c>
      <c r="N43" s="10" t="s">
        <v>20</v>
      </c>
    </row>
    <row r="44" spans="1:14" s="10" customFormat="1" ht="36.75" customHeight="1" x14ac:dyDescent="0.25">
      <c r="A44" s="12">
        <v>3</v>
      </c>
      <c r="B44" s="13">
        <v>5382076</v>
      </c>
      <c r="C44" s="12" t="s">
        <v>21</v>
      </c>
      <c r="D44" s="12" t="s">
        <v>21</v>
      </c>
      <c r="E44" s="14" t="s">
        <v>94</v>
      </c>
      <c r="F44" s="15" t="s">
        <v>95</v>
      </c>
      <c r="G44" s="15" t="s">
        <v>96</v>
      </c>
      <c r="H44" s="15" t="s">
        <v>91</v>
      </c>
      <c r="I44" s="16" t="s">
        <v>97</v>
      </c>
      <c r="J44" s="17">
        <v>3</v>
      </c>
      <c r="K44" s="18" t="s">
        <v>98</v>
      </c>
      <c r="L44" s="12">
        <v>298</v>
      </c>
      <c r="M44" s="19">
        <v>870</v>
      </c>
      <c r="N44" s="10" t="s">
        <v>20</v>
      </c>
    </row>
    <row r="45" spans="1:14" ht="23.25" x14ac:dyDescent="0.25">
      <c r="A45" s="62"/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3"/>
      <c r="M45" s="20">
        <f>SUM(M42:M44)</f>
        <v>1115</v>
      </c>
    </row>
    <row r="46" spans="1:14" ht="23.25" x14ac:dyDescent="0.25">
      <c r="A46" s="74" t="s">
        <v>143</v>
      </c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2"/>
    </row>
    <row r="47" spans="1:14" ht="23.25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2"/>
    </row>
    <row r="48" spans="1:14" ht="22.5" x14ac:dyDescent="0.25">
      <c r="A48" s="23"/>
      <c r="B48" s="65" t="s">
        <v>69</v>
      </c>
      <c r="C48" s="66"/>
      <c r="D48" s="66"/>
      <c r="E48" s="66"/>
      <c r="F48" s="66"/>
      <c r="G48" s="67"/>
      <c r="H48" s="23"/>
      <c r="I48" s="23"/>
      <c r="J48" s="23"/>
      <c r="K48" s="24"/>
      <c r="L48" s="23"/>
      <c r="M48" s="25"/>
    </row>
    <row r="49" spans="1:14" ht="18.75" customHeight="1" x14ac:dyDescent="0.25">
      <c r="A49" s="23"/>
      <c r="B49" s="68" t="s">
        <v>70</v>
      </c>
      <c r="C49" s="69"/>
      <c r="D49" s="69"/>
      <c r="E49" s="69"/>
      <c r="F49" s="70"/>
      <c r="G49" s="26"/>
      <c r="H49" s="23"/>
      <c r="I49" s="23"/>
      <c r="J49" s="23"/>
      <c r="K49" s="24"/>
      <c r="L49" s="23"/>
      <c r="M49" s="25"/>
    </row>
    <row r="50" spans="1:14" ht="18.75" customHeight="1" x14ac:dyDescent="0.25">
      <c r="A50" s="23"/>
      <c r="B50" s="71" t="s">
        <v>71</v>
      </c>
      <c r="C50" s="72"/>
      <c r="D50" s="72"/>
      <c r="E50" s="72"/>
      <c r="F50" s="73"/>
      <c r="G50" s="27">
        <v>2691.5</v>
      </c>
      <c r="H50" s="23"/>
      <c r="I50" s="23"/>
      <c r="J50" s="23"/>
      <c r="K50" s="11"/>
      <c r="L50" s="23"/>
      <c r="M50" s="25"/>
    </row>
    <row r="51" spans="1:14" ht="18" customHeight="1" x14ac:dyDescent="0.25">
      <c r="A51" s="23"/>
      <c r="B51" s="68" t="s">
        <v>72</v>
      </c>
      <c r="C51" s="69"/>
      <c r="D51" s="69"/>
      <c r="E51" s="69"/>
      <c r="F51" s="70"/>
      <c r="G51" s="27">
        <v>1115</v>
      </c>
      <c r="H51" s="23"/>
      <c r="I51" s="23"/>
      <c r="J51" s="23"/>
      <c r="K51" s="24"/>
      <c r="L51" s="23"/>
      <c r="M51" s="25"/>
    </row>
    <row r="52" spans="1:14" ht="17.25" customHeight="1" x14ac:dyDescent="0.25">
      <c r="A52" s="23"/>
      <c r="B52" s="68" t="s">
        <v>73</v>
      </c>
      <c r="C52" s="69"/>
      <c r="D52" s="69"/>
      <c r="E52" s="69"/>
      <c r="F52" s="70"/>
      <c r="G52" s="26">
        <v>30</v>
      </c>
      <c r="H52" s="23"/>
      <c r="I52" s="23"/>
      <c r="J52" s="23"/>
      <c r="K52" s="24"/>
      <c r="L52" s="23"/>
      <c r="M52" s="25"/>
    </row>
    <row r="53" spans="1:14" ht="16.5" customHeight="1" x14ac:dyDescent="0.25">
      <c r="A53" s="23"/>
      <c r="B53" s="65" t="s">
        <v>74</v>
      </c>
      <c r="C53" s="66"/>
      <c r="D53" s="66"/>
      <c r="E53" s="66"/>
      <c r="F53" s="67"/>
      <c r="G53" s="28">
        <f>SUM(G49:G52)</f>
        <v>3836.5</v>
      </c>
      <c r="H53" s="29" t="s">
        <v>75</v>
      </c>
      <c r="I53" s="30"/>
      <c r="J53" s="23"/>
      <c r="K53" s="31" t="s">
        <v>76</v>
      </c>
      <c r="L53" s="31"/>
      <c r="M53" s="25"/>
    </row>
    <row r="54" spans="1:14" ht="16.5" customHeight="1" x14ac:dyDescent="0.25">
      <c r="A54" s="23"/>
      <c r="B54" s="32"/>
      <c r="C54" s="32"/>
      <c r="D54" s="32"/>
      <c r="E54" s="32"/>
      <c r="F54" s="32"/>
      <c r="G54" s="33"/>
      <c r="H54" s="34" t="s">
        <v>77</v>
      </c>
      <c r="I54" s="35"/>
      <c r="J54" s="36"/>
      <c r="K54" s="56" t="s">
        <v>78</v>
      </c>
      <c r="L54" s="57"/>
      <c r="M54" s="57"/>
    </row>
    <row r="55" spans="1:14" ht="23.25" customHeight="1" x14ac:dyDescent="0.25">
      <c r="A55" s="23"/>
      <c r="B55" s="23"/>
      <c r="C55" s="23"/>
      <c r="D55" s="23"/>
      <c r="E55" s="53" t="s">
        <v>79</v>
      </c>
      <c r="F55" s="53"/>
      <c r="G55" s="53"/>
      <c r="H55" s="53"/>
      <c r="I55" s="53"/>
      <c r="J55" s="34" t="s">
        <v>80</v>
      </c>
      <c r="K55" s="37" t="s">
        <v>81</v>
      </c>
      <c r="L55" s="37"/>
      <c r="M55" s="37"/>
      <c r="N55" s="37"/>
    </row>
    <row r="56" spans="1:14" ht="27" customHeight="1" x14ac:dyDescent="0.25">
      <c r="A56" s="23"/>
      <c r="B56" s="23"/>
      <c r="C56" s="23"/>
      <c r="D56" s="23"/>
      <c r="F56" s="23"/>
      <c r="G56" s="38"/>
      <c r="H56" s="38"/>
      <c r="I56" s="39"/>
      <c r="J56" s="40"/>
      <c r="K56" s="40"/>
      <c r="L56" s="40"/>
      <c r="M56" s="41"/>
    </row>
    <row r="57" spans="1:14" ht="23.25" x14ac:dyDescent="0.25">
      <c r="A57" s="23"/>
      <c r="B57" s="23"/>
      <c r="C57" s="23"/>
      <c r="D57" s="23"/>
      <c r="E57" s="42"/>
      <c r="F57" s="23"/>
      <c r="G57" s="23"/>
      <c r="H57" s="23"/>
      <c r="I57" s="23" t="s">
        <v>82</v>
      </c>
      <c r="J57" s="23"/>
      <c r="K57" s="43"/>
      <c r="L57" s="40"/>
      <c r="M57" s="41"/>
    </row>
    <row r="58" spans="1:14" ht="23.25" x14ac:dyDescent="0.35">
      <c r="K58" s="4" t="s">
        <v>0</v>
      </c>
      <c r="L58" s="58"/>
      <c r="M58" s="58"/>
    </row>
    <row r="59" spans="1:14" ht="23.25" x14ac:dyDescent="0.35">
      <c r="A59" s="5"/>
      <c r="B59" s="5"/>
      <c r="C59" s="5"/>
      <c r="E59" s="1"/>
      <c r="F59" s="1"/>
      <c r="G59" s="1"/>
      <c r="H59" s="6"/>
      <c r="I59" s="7"/>
      <c r="J59" s="8"/>
      <c r="K59" s="9">
        <v>46177</v>
      </c>
      <c r="L59" s="59"/>
      <c r="M59" s="59"/>
    </row>
    <row r="60" spans="1:14" ht="23.25" x14ac:dyDescent="0.35">
      <c r="A60" s="5"/>
      <c r="B60" s="60" t="s">
        <v>139</v>
      </c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</row>
    <row r="61" spans="1:14" ht="18.75" x14ac:dyDescent="0.25">
      <c r="A61" s="61"/>
      <c r="B61" s="61"/>
      <c r="C61" s="61"/>
      <c r="D61" s="61"/>
      <c r="E61" s="61"/>
      <c r="F61" s="61"/>
      <c r="G61" s="61"/>
      <c r="H61" s="61"/>
      <c r="I61" s="61"/>
      <c r="J61" s="61"/>
      <c r="K61" s="61"/>
      <c r="L61" s="61"/>
      <c r="M61" s="61"/>
    </row>
    <row r="62" spans="1:14" ht="31.5" x14ac:dyDescent="0.25">
      <c r="A62" s="52" t="s">
        <v>2</v>
      </c>
      <c r="B62" s="52" t="s">
        <v>3</v>
      </c>
      <c r="C62" s="52" t="s">
        <v>4</v>
      </c>
      <c r="D62" s="52" t="s">
        <v>5</v>
      </c>
      <c r="E62" s="51" t="s">
        <v>6</v>
      </c>
      <c r="F62" s="50" t="s">
        <v>7</v>
      </c>
      <c r="G62" s="49" t="s">
        <v>8</v>
      </c>
      <c r="H62" s="48" t="s">
        <v>0</v>
      </c>
      <c r="I62" s="48" t="s">
        <v>9</v>
      </c>
      <c r="J62" s="48" t="s">
        <v>10</v>
      </c>
      <c r="K62" s="48" t="s">
        <v>11</v>
      </c>
      <c r="L62" s="48" t="s">
        <v>12</v>
      </c>
      <c r="M62" s="48" t="s">
        <v>13</v>
      </c>
    </row>
    <row r="63" spans="1:14" ht="51" x14ac:dyDescent="0.25">
      <c r="A63" s="12">
        <v>1</v>
      </c>
      <c r="B63" s="13">
        <v>5271231</v>
      </c>
      <c r="C63" s="12" t="s">
        <v>21</v>
      </c>
      <c r="D63" s="12" t="s">
        <v>21</v>
      </c>
      <c r="E63" s="14" t="s">
        <v>127</v>
      </c>
      <c r="F63" s="15" t="s">
        <v>138</v>
      </c>
      <c r="G63" s="15" t="s">
        <v>137</v>
      </c>
      <c r="H63" s="15" t="s">
        <v>107</v>
      </c>
      <c r="I63" s="16" t="s">
        <v>136</v>
      </c>
      <c r="J63" s="17">
        <v>1</v>
      </c>
      <c r="K63" s="46" t="s">
        <v>135</v>
      </c>
      <c r="L63" s="12">
        <v>112</v>
      </c>
      <c r="M63" s="19">
        <v>350</v>
      </c>
    </row>
    <row r="64" spans="1:14" ht="38.25" x14ac:dyDescent="0.25">
      <c r="A64" s="12">
        <v>2</v>
      </c>
      <c r="B64" s="47">
        <v>2365685</v>
      </c>
      <c r="C64" s="12" t="s">
        <v>21</v>
      </c>
      <c r="D64" s="12" t="s">
        <v>21</v>
      </c>
      <c r="E64" s="12" t="s">
        <v>64</v>
      </c>
      <c r="F64" s="15" t="s">
        <v>134</v>
      </c>
      <c r="G64" s="15" t="s">
        <v>133</v>
      </c>
      <c r="H64" s="15" t="s">
        <v>113</v>
      </c>
      <c r="I64" s="16" t="s">
        <v>101</v>
      </c>
      <c r="J64" s="17">
        <v>2</v>
      </c>
      <c r="K64" s="46" t="s">
        <v>100</v>
      </c>
      <c r="L64" s="16">
        <v>199</v>
      </c>
      <c r="M64" s="19">
        <v>20</v>
      </c>
    </row>
    <row r="65" spans="1:14" ht="76.5" x14ac:dyDescent="0.25">
      <c r="A65" s="12">
        <v>3</v>
      </c>
      <c r="B65" s="47">
        <v>42982464</v>
      </c>
      <c r="C65" s="12" t="s">
        <v>21</v>
      </c>
      <c r="D65" s="12" t="s">
        <v>21</v>
      </c>
      <c r="E65" s="12" t="s">
        <v>132</v>
      </c>
      <c r="F65" s="15" t="s">
        <v>131</v>
      </c>
      <c r="G65" s="15" t="s">
        <v>130</v>
      </c>
      <c r="H65" s="15" t="s">
        <v>119</v>
      </c>
      <c r="I65" s="16" t="s">
        <v>129</v>
      </c>
      <c r="J65" s="17">
        <v>1</v>
      </c>
      <c r="K65" s="46" t="s">
        <v>128</v>
      </c>
      <c r="L65" s="16">
        <v>199</v>
      </c>
      <c r="M65" s="19">
        <v>25</v>
      </c>
    </row>
    <row r="66" spans="1:14" ht="38.25" x14ac:dyDescent="0.25">
      <c r="A66" s="12">
        <v>4</v>
      </c>
      <c r="B66" s="47">
        <v>71471197</v>
      </c>
      <c r="C66" s="12" t="s">
        <v>21</v>
      </c>
      <c r="D66" s="12" t="s">
        <v>21</v>
      </c>
      <c r="E66" s="12" t="s">
        <v>127</v>
      </c>
      <c r="F66" s="15" t="s">
        <v>126</v>
      </c>
      <c r="G66" s="15" t="s">
        <v>125</v>
      </c>
      <c r="H66" s="15" t="s">
        <v>124</v>
      </c>
      <c r="I66" s="16" t="s">
        <v>123</v>
      </c>
      <c r="J66" s="17">
        <v>1</v>
      </c>
      <c r="K66" s="46" t="s">
        <v>122</v>
      </c>
      <c r="L66" s="16">
        <v>122</v>
      </c>
      <c r="M66" s="19">
        <v>550</v>
      </c>
    </row>
    <row r="67" spans="1:14" ht="38.25" x14ac:dyDescent="0.25">
      <c r="A67" s="12">
        <v>5</v>
      </c>
      <c r="B67" s="47">
        <v>109472322</v>
      </c>
      <c r="C67" s="12">
        <v>4877</v>
      </c>
      <c r="D67" s="12">
        <v>28701</v>
      </c>
      <c r="E67" s="12" t="s">
        <v>64</v>
      </c>
      <c r="F67" s="15" t="s">
        <v>121</v>
      </c>
      <c r="G67" s="15" t="s">
        <v>120</v>
      </c>
      <c r="H67" s="15" t="s">
        <v>119</v>
      </c>
      <c r="I67" s="16" t="s">
        <v>118</v>
      </c>
      <c r="J67" s="17">
        <v>2</v>
      </c>
      <c r="K67" s="46" t="s">
        <v>117</v>
      </c>
      <c r="L67" s="16">
        <v>211</v>
      </c>
      <c r="M67" s="19">
        <v>40</v>
      </c>
    </row>
    <row r="68" spans="1:14" ht="38.25" x14ac:dyDescent="0.25">
      <c r="A68" s="12">
        <v>6</v>
      </c>
      <c r="B68" s="47" t="s">
        <v>116</v>
      </c>
      <c r="C68" s="12">
        <v>3620</v>
      </c>
      <c r="D68" s="12">
        <v>142418</v>
      </c>
      <c r="E68" s="12" t="s">
        <v>58</v>
      </c>
      <c r="F68" s="15" t="s">
        <v>115</v>
      </c>
      <c r="G68" s="15" t="s">
        <v>114</v>
      </c>
      <c r="H68" s="15" t="s">
        <v>113</v>
      </c>
      <c r="I68" s="16" t="s">
        <v>112</v>
      </c>
      <c r="J68" s="17">
        <v>1</v>
      </c>
      <c r="K68" s="46" t="s">
        <v>111</v>
      </c>
      <c r="L68" s="16">
        <v>262</v>
      </c>
      <c r="M68" s="19">
        <v>110</v>
      </c>
    </row>
    <row r="69" spans="1:14" ht="38.25" x14ac:dyDescent="0.25">
      <c r="A69" s="12">
        <v>7</v>
      </c>
      <c r="B69" s="13">
        <v>325619</v>
      </c>
      <c r="C69" s="12">
        <v>75406</v>
      </c>
      <c r="D69" s="12">
        <v>89458</v>
      </c>
      <c r="E69" s="14" t="s">
        <v>110</v>
      </c>
      <c r="F69" s="15" t="s">
        <v>109</v>
      </c>
      <c r="G69" s="15" t="s">
        <v>108</v>
      </c>
      <c r="H69" s="15" t="s">
        <v>107</v>
      </c>
      <c r="I69" s="16" t="s">
        <v>106</v>
      </c>
      <c r="J69" s="17">
        <v>1</v>
      </c>
      <c r="K69" s="46" t="s">
        <v>105</v>
      </c>
      <c r="L69" s="16">
        <v>291</v>
      </c>
      <c r="M69" s="19">
        <v>170</v>
      </c>
    </row>
    <row r="70" spans="1:14" ht="38.25" x14ac:dyDescent="0.25">
      <c r="A70" s="12">
        <v>8</v>
      </c>
      <c r="B70" s="13">
        <v>2365685</v>
      </c>
      <c r="C70" s="12" t="s">
        <v>21</v>
      </c>
      <c r="D70" s="12" t="s">
        <v>21</v>
      </c>
      <c r="E70" s="14" t="s">
        <v>64</v>
      </c>
      <c r="F70" s="15" t="s">
        <v>104</v>
      </c>
      <c r="G70" s="15" t="s">
        <v>103</v>
      </c>
      <c r="H70" s="15" t="s">
        <v>102</v>
      </c>
      <c r="I70" s="16" t="s">
        <v>101</v>
      </c>
      <c r="J70" s="17">
        <v>2</v>
      </c>
      <c r="K70" s="46" t="s">
        <v>100</v>
      </c>
      <c r="L70" s="16">
        <v>199</v>
      </c>
      <c r="M70" s="19">
        <v>20</v>
      </c>
    </row>
    <row r="71" spans="1:14" ht="23.25" x14ac:dyDescent="0.25">
      <c r="A71" s="62"/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3"/>
      <c r="M71" s="20">
        <f>SUM(M63:M70)</f>
        <v>1285</v>
      </c>
    </row>
    <row r="72" spans="1:14" x14ac:dyDescent="0.25">
      <c r="A72" s="74" t="s">
        <v>141</v>
      </c>
    </row>
    <row r="75" spans="1:14" s="44" customFormat="1" ht="22.5" x14ac:dyDescent="0.25">
      <c r="A75" s="23"/>
      <c r="B75" s="55" t="s">
        <v>69</v>
      </c>
      <c r="C75" s="55"/>
      <c r="D75" s="55"/>
      <c r="E75" s="55"/>
      <c r="F75" s="55"/>
      <c r="G75" s="55"/>
      <c r="H75" s="23"/>
      <c r="I75" s="23"/>
      <c r="J75" s="23"/>
      <c r="K75" s="24"/>
      <c r="L75" s="23"/>
      <c r="M75" s="25"/>
      <c r="N75"/>
    </row>
    <row r="76" spans="1:14" s="44" customFormat="1" ht="22.5" x14ac:dyDescent="0.25">
      <c r="A76" s="23"/>
      <c r="B76" s="54" t="s">
        <v>70</v>
      </c>
      <c r="C76" s="54"/>
      <c r="D76" s="54"/>
      <c r="E76" s="54"/>
      <c r="F76" s="54"/>
      <c r="G76" s="26">
        <f>1000+510</f>
        <v>1510</v>
      </c>
      <c r="H76" s="23"/>
      <c r="I76" s="23"/>
      <c r="J76" s="23"/>
      <c r="K76" s="24"/>
      <c r="L76" s="23"/>
      <c r="M76" s="25"/>
      <c r="N76"/>
    </row>
    <row r="77" spans="1:14" s="44" customFormat="1" ht="22.5" x14ac:dyDescent="0.25">
      <c r="A77" s="23"/>
      <c r="B77" s="64" t="s">
        <v>71</v>
      </c>
      <c r="C77" s="64"/>
      <c r="D77" s="64"/>
      <c r="E77" s="64"/>
      <c r="F77" s="64"/>
      <c r="G77" s="27">
        <v>0</v>
      </c>
      <c r="H77" s="23"/>
      <c r="I77" s="23"/>
      <c r="J77" s="23"/>
      <c r="K77" s="11"/>
      <c r="L77" s="23"/>
      <c r="M77" s="25"/>
      <c r="N77"/>
    </row>
    <row r="78" spans="1:14" s="44" customFormat="1" ht="22.5" x14ac:dyDescent="0.25">
      <c r="A78" s="23"/>
      <c r="B78" s="54" t="s">
        <v>72</v>
      </c>
      <c r="C78" s="54"/>
      <c r="D78" s="54"/>
      <c r="E78" s="54"/>
      <c r="F78" s="54"/>
      <c r="G78" s="27">
        <f>+'LIQUIDACION 15, 16, 17'!M71</f>
        <v>1285</v>
      </c>
      <c r="H78" s="23"/>
      <c r="I78" s="23"/>
      <c r="J78" s="23"/>
      <c r="K78" s="24"/>
      <c r="L78" s="23"/>
      <c r="M78" s="25"/>
      <c r="N78"/>
    </row>
    <row r="79" spans="1:14" s="44" customFormat="1" ht="22.5" x14ac:dyDescent="0.25">
      <c r="A79" s="23"/>
      <c r="B79" s="54" t="s">
        <v>73</v>
      </c>
      <c r="C79" s="54"/>
      <c r="D79" s="54"/>
      <c r="E79" s="54"/>
      <c r="F79" s="54"/>
      <c r="G79" s="26">
        <v>1041.5</v>
      </c>
      <c r="H79" s="23"/>
      <c r="I79" s="23"/>
      <c r="J79" s="23"/>
      <c r="K79" s="24"/>
      <c r="L79" s="23"/>
      <c r="M79" s="25"/>
      <c r="N79"/>
    </row>
    <row r="80" spans="1:14" s="44" customFormat="1" ht="23.25" customHeight="1" x14ac:dyDescent="0.25">
      <c r="A80" s="23"/>
      <c r="B80" s="55" t="s">
        <v>74</v>
      </c>
      <c r="C80" s="55"/>
      <c r="D80" s="55"/>
      <c r="E80" s="55"/>
      <c r="F80" s="55"/>
      <c r="G80" s="28">
        <f>SUM(G76:G79)</f>
        <v>3836.5</v>
      </c>
      <c r="H80" s="23"/>
      <c r="I80" s="30"/>
      <c r="J80" s="23"/>
      <c r="K80" s="31"/>
      <c r="L80" s="31"/>
      <c r="M80" s="45"/>
      <c r="N80"/>
    </row>
    <row r="81" spans="1:14" s="44" customFormat="1" ht="22.5" x14ac:dyDescent="0.25">
      <c r="A81" s="23"/>
      <c r="B81" s="32"/>
      <c r="C81" s="32"/>
      <c r="D81" s="32"/>
      <c r="E81" s="32"/>
      <c r="F81" s="32"/>
      <c r="G81" s="33"/>
      <c r="H81" s="34" t="s">
        <v>77</v>
      </c>
      <c r="I81" s="35"/>
      <c r="J81" s="36"/>
      <c r="K81" s="56" t="s">
        <v>78</v>
      </c>
      <c r="L81" s="57"/>
      <c r="M81" s="57"/>
      <c r="N81"/>
    </row>
    <row r="82" spans="1:14" s="44" customFormat="1" ht="21.75" customHeight="1" x14ac:dyDescent="0.25">
      <c r="A82" s="23"/>
      <c r="B82" s="23"/>
      <c r="C82" s="23"/>
      <c r="D82" s="23"/>
      <c r="E82" s="53" t="s">
        <v>99</v>
      </c>
      <c r="F82" s="53"/>
      <c r="G82" s="53"/>
      <c r="H82" s="53"/>
      <c r="I82" s="53"/>
      <c r="J82" s="34" t="s">
        <v>80</v>
      </c>
      <c r="K82" s="37" t="s">
        <v>140</v>
      </c>
      <c r="L82" s="37"/>
      <c r="M82" s="37"/>
      <c r="N82" s="37"/>
    </row>
    <row r="83" spans="1:14" s="44" customFormat="1" ht="22.5" x14ac:dyDescent="0.25">
      <c r="A83" s="23"/>
      <c r="B83" s="23"/>
      <c r="C83" s="23"/>
      <c r="D83" s="23"/>
      <c r="E83"/>
      <c r="F83" s="23"/>
      <c r="G83" s="38"/>
      <c r="H83" s="38"/>
      <c r="I83" s="39"/>
      <c r="J83" s="40"/>
      <c r="K83" s="40"/>
      <c r="L83" s="40"/>
      <c r="M83" s="45"/>
      <c r="N83"/>
    </row>
  </sheetData>
  <mergeCells count="39">
    <mergeCell ref="K31:M31"/>
    <mergeCell ref="L5:M5"/>
    <mergeCell ref="L6:M6"/>
    <mergeCell ref="B7:M7"/>
    <mergeCell ref="A8:M8"/>
    <mergeCell ref="A22:L22"/>
    <mergeCell ref="B25:G25"/>
    <mergeCell ref="B26:F26"/>
    <mergeCell ref="B27:F27"/>
    <mergeCell ref="B28:F28"/>
    <mergeCell ref="B29:F29"/>
    <mergeCell ref="B30:F30"/>
    <mergeCell ref="E32:I32"/>
    <mergeCell ref="E55:I55"/>
    <mergeCell ref="B49:F49"/>
    <mergeCell ref="B50:F50"/>
    <mergeCell ref="B51:F51"/>
    <mergeCell ref="B52:F52"/>
    <mergeCell ref="B53:F53"/>
    <mergeCell ref="K54:M54"/>
    <mergeCell ref="L37:M37"/>
    <mergeCell ref="L38:M38"/>
    <mergeCell ref="B39:M39"/>
    <mergeCell ref="A40:M40"/>
    <mergeCell ref="A45:L45"/>
    <mergeCell ref="B48:G48"/>
    <mergeCell ref="L58:M58"/>
    <mergeCell ref="L59:M59"/>
    <mergeCell ref="B60:M60"/>
    <mergeCell ref="A61:M61"/>
    <mergeCell ref="A71:L71"/>
    <mergeCell ref="E82:I82"/>
    <mergeCell ref="B79:F79"/>
    <mergeCell ref="B80:F80"/>
    <mergeCell ref="K81:M81"/>
    <mergeCell ref="B75:G75"/>
    <mergeCell ref="B76:F76"/>
    <mergeCell ref="B77:F77"/>
    <mergeCell ref="B78:F78"/>
  </mergeCells>
  <printOptions horizontalCentered="1"/>
  <pageMargins left="0.7" right="0.7" top="0.75" bottom="0.75" header="0.3" footer="0.3"/>
  <pageSetup paperSize="256" scale="5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LIQUIDACION 15, 16, 17</vt:lpstr>
      <vt:lpstr>'LIQUIDACION 15, 16, 17'!Área_de_impresión</vt:lpstr>
      <vt:lpstr>'LIQUIDACION 15, 16, 17'!Títulos_a_imprimir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Abner Roberto Hernández Lémus</dc:creator>
  <cp:lastModifiedBy>Abner Roberto Hernández Lémus</cp:lastModifiedBy>
  <dcterms:created xsi:type="dcterms:W3CDTF">2026-07-03T20:29:15Z</dcterms:created>
  <dcterms:modified xsi:type="dcterms:W3CDTF">2026-07-10T16:04:26Z</dcterms:modified>
</cp:coreProperties>
</file>